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統計学2024春/"/>
    </mc:Choice>
  </mc:AlternateContent>
  <xr:revisionPtr revIDLastSave="0" documentId="14_{3CFD6F64-0F7B-4F47-9743-9A68D8E6C098}" xr6:coauthVersionLast="47" xr6:coauthVersionMax="47" xr10:uidLastSave="{00000000-0000-0000-0000-000000000000}"/>
  <bookViews>
    <workbookView xWindow="31740" yWindow="1860" windowWidth="21600" windowHeight="12645" activeTab="4" xr2:uid="{AB446E8B-6935-4556-8CA8-E40134A176CF}"/>
  </bookViews>
  <sheets>
    <sheet name="練習問題1" sheetId="1" r:id="rId1"/>
    <sheet name="練習問題１解答" sheetId="2" r:id="rId2"/>
    <sheet name="練習問題２" sheetId="3" r:id="rId3"/>
    <sheet name="練習問題２解答" sheetId="4" r:id="rId4"/>
    <sheet name="レポート課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5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4" i="4"/>
  <c r="J6" i="4"/>
  <c r="J7" i="4"/>
  <c r="J8" i="4"/>
  <c r="J9" i="4"/>
  <c r="J10" i="4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5" i="4"/>
  <c r="J4" i="4"/>
  <c r="I6" i="4"/>
  <c r="I7" i="4"/>
  <c r="I8" i="4"/>
  <c r="I9" i="4"/>
  <c r="I10" i="4"/>
  <c r="I11" i="4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5" i="4"/>
  <c r="I4" i="4"/>
  <c r="F5" i="2"/>
  <c r="F6" i="2" s="1"/>
  <c r="E5" i="2"/>
  <c r="C10" i="2"/>
  <c r="D6" i="2"/>
  <c r="D10" i="2" s="1"/>
  <c r="D7" i="2"/>
  <c r="D8" i="2"/>
  <c r="D9" i="2"/>
  <c r="D5" i="2"/>
  <c r="F7" i="2" l="1"/>
  <c r="E6" i="2"/>
  <c r="F8" i="2" l="1"/>
  <c r="E7" i="2"/>
  <c r="H8" i="2" l="1"/>
  <c r="F9" i="2"/>
  <c r="E8" i="2"/>
  <c r="E9" i="2" l="1"/>
  <c r="G8" i="2"/>
  <c r="H9" i="2"/>
  <c r="H5" i="2"/>
  <c r="H6" i="2"/>
  <c r="H7" i="2"/>
  <c r="G9" i="2" l="1"/>
  <c r="I9" i="2" s="1"/>
  <c r="G5" i="2"/>
  <c r="I6" i="2" s="1"/>
  <c r="G6" i="2"/>
  <c r="G7" i="2"/>
  <c r="I8" i="2" s="1"/>
  <c r="I7" i="2" l="1"/>
  <c r="I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松尾精彦</author>
  </authors>
  <commentList>
    <comment ref="I10" authorId="0" shapeId="0" xr:uid="{3ABB7D77-6D0B-402A-8660-12EB357E7066}">
      <text>
        <r>
          <rPr>
            <b/>
            <sz val="10"/>
            <color indexed="81"/>
            <rFont val="MS P ゴシック"/>
            <family val="3"/>
            <charset val="128"/>
          </rPr>
          <t>松尾精彦:</t>
        </r>
        <r>
          <rPr>
            <sz val="10"/>
            <color indexed="81"/>
            <rFont val="MS P ゴシック"/>
            <family val="3"/>
            <charset val="128"/>
          </rPr>
          <t xml:space="preserve">
ここに計算した和をジニ係数と呼ぶ。</t>
        </r>
      </text>
    </comment>
  </commentList>
</comments>
</file>

<file path=xl/sharedStrings.xml><?xml version="1.0" encoding="utf-8"?>
<sst xmlns="http://schemas.openxmlformats.org/spreadsheetml/2006/main" count="361" uniqueCount="96">
  <si>
    <t>階級</t>
  </si>
  <si>
    <t>年棒階級平均</t>
  </si>
  <si>
    <t>人数</t>
  </si>
  <si>
    <t>第１階級（240～500万円）</t>
  </si>
  <si>
    <t>第２階級（540～860万円）</t>
  </si>
  <si>
    <t>第３階級（900～3000）</t>
  </si>
  <si>
    <t>第４階級（3500～8500）</t>
  </si>
  <si>
    <t>第５階級（10000～60000）</t>
  </si>
  <si>
    <t>合計</t>
  </si>
  <si>
    <t>Giant2010年棒</t>
    <rPh sb="9" eb="11">
      <t>ネンボウ</t>
    </rPh>
    <phoneticPr fontId="1"/>
  </si>
  <si>
    <t>階級年棒小計</t>
    <rPh sb="0" eb="2">
      <t>カイキュウ</t>
    </rPh>
    <rPh sb="2" eb="4">
      <t>ネンボウ</t>
    </rPh>
    <rPh sb="4" eb="6">
      <t>ショウケイ</t>
    </rPh>
    <phoneticPr fontId="1"/>
  </si>
  <si>
    <t>累積人数</t>
    <rPh sb="0" eb="4">
      <t>ルイセキニンズウ</t>
    </rPh>
    <phoneticPr fontId="1"/>
  </si>
  <si>
    <t>累積年棒</t>
    <rPh sb="0" eb="2">
      <t>ルイセキ</t>
    </rPh>
    <rPh sb="2" eb="4">
      <t>ネンボウ</t>
    </rPh>
    <phoneticPr fontId="1"/>
  </si>
  <si>
    <t>累積相対人数</t>
    <rPh sb="0" eb="4">
      <t>ルイセキソウタイ</t>
    </rPh>
    <rPh sb="4" eb="6">
      <t>ニンズウ</t>
    </rPh>
    <phoneticPr fontId="1"/>
  </si>
  <si>
    <t>累積相対年棒</t>
    <rPh sb="0" eb="4">
      <t>ルイセキソウタイ</t>
    </rPh>
    <rPh sb="4" eb="6">
      <t>ネンボウ</t>
    </rPh>
    <phoneticPr fontId="1"/>
  </si>
  <si>
    <t>ジニ係数計算</t>
    <rPh sb="2" eb="4">
      <t>ケイスウ</t>
    </rPh>
    <rPh sb="4" eb="6">
      <t>ケイサン</t>
    </rPh>
    <phoneticPr fontId="1"/>
  </si>
  <si>
    <t>第０階級</t>
    <rPh sb="0" eb="1">
      <t>ダイ</t>
    </rPh>
    <rPh sb="2" eb="4">
      <t>カイキュウ</t>
    </rPh>
    <phoneticPr fontId="1"/>
  </si>
  <si>
    <t>1. 下の表を完成させて、ローレンツ曲線を描き、ジニ係数をもとめよう</t>
    <rPh sb="3" eb="4">
      <t>シタ</t>
    </rPh>
    <rPh sb="5" eb="6">
      <t>ヒョウ</t>
    </rPh>
    <rPh sb="7" eb="9">
      <t>カンセイ</t>
    </rPh>
    <rPh sb="18" eb="20">
      <t>キョクセン</t>
    </rPh>
    <rPh sb="21" eb="22">
      <t>エガ</t>
    </rPh>
    <rPh sb="26" eb="28">
      <t>ケイスウ</t>
    </rPh>
    <phoneticPr fontId="1"/>
  </si>
  <si>
    <t>ジニ係数計算欄</t>
    <rPh sb="2" eb="4">
      <t>ケイスウ</t>
    </rPh>
    <rPh sb="4" eb="6">
      <t>ケイサン</t>
    </rPh>
    <rPh sb="6" eb="7">
      <t>ラン</t>
    </rPh>
    <phoneticPr fontId="1"/>
  </si>
  <si>
    <t>通し番号</t>
    <rPh sb="0" eb="1">
      <t>トオ</t>
    </rPh>
    <rPh sb="2" eb="4">
      <t>バンゴウ</t>
    </rPh>
    <phoneticPr fontId="1"/>
  </si>
  <si>
    <t>セパ</t>
    <phoneticPr fontId="1"/>
  </si>
  <si>
    <t>背番号</t>
    <rPh sb="0" eb="3">
      <t>セバンゴウ</t>
    </rPh>
    <phoneticPr fontId="1"/>
  </si>
  <si>
    <t>年俸(推定)</t>
    <rPh sb="0" eb="1">
      <t>ネン</t>
    </rPh>
    <phoneticPr fontId="1"/>
  </si>
  <si>
    <t>セリーグ</t>
    <phoneticPr fontId="1"/>
  </si>
  <si>
    <t>0</t>
    <phoneticPr fontId="1"/>
  </si>
  <si>
    <t>00</t>
    <phoneticPr fontId="1"/>
  </si>
  <si>
    <t>1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</si>
  <si>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</si>
  <si>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</si>
  <si>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</si>
  <si>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</si>
  <si>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</si>
  <si>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</si>
  <si>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</si>
  <si>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</si>
  <si>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</si>
  <si>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</si>
  <si>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</si>
  <si>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</si>
  <si>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</si>
  <si>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</si>
  <si>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</si>
  <si>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</si>
  <si>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</si>
  <si>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</si>
  <si>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</si>
  <si>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</si>
  <si>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</si>
  <si>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</si>
  <si>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</si>
  <si>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</si>
  <si>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</si>
  <si>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</si>
  <si>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</si>
  <si>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</si>
  <si>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</si>
  <si>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</si>
  <si>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</si>
  <si>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</si>
  <si>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</si>
  <si>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</si>
  <si>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</si>
  <si>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</si>
  <si>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</si>
  <si>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</si>
  <si>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</si>
  <si>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</si>
  <si>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</si>
  <si>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</si>
  <si>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</si>
  <si>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</si>
  <si>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</si>
  <si>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</si>
  <si>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</si>
  <si>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</si>
  <si>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</si>
  <si>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</si>
  <si>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</si>
  <si>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</si>
  <si>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</si>
  <si>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</si>
  <si>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</si>
  <si>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</si>
  <si>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</si>
  <si>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</si>
  <si>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</si>
  <si>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</si>
  <si>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</si>
  <si>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</si>
  <si>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</si>
  <si>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</si>
  <si>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</si>
  <si>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</si>
  <si>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99</t>
  </si>
  <si>
    <t>2. 下の表はあるチームの2023年度の選手の年棒である。ローレンツ曲線とジニ係数を求めよ</t>
    <rPh sb="3" eb="4">
      <t>シタ</t>
    </rPh>
    <rPh sb="5" eb="6">
      <t>ヒョウ</t>
    </rPh>
    <rPh sb="17" eb="19">
      <t>ネンド</t>
    </rPh>
    <rPh sb="20" eb="22">
      <t>センシュ</t>
    </rPh>
    <rPh sb="23" eb="25">
      <t>ネンボウ</t>
    </rPh>
    <rPh sb="34" eb="36">
      <t>キョクセン</t>
    </rPh>
    <rPh sb="39" eb="41">
      <t>ケイスウ</t>
    </rPh>
    <rPh sb="42" eb="43">
      <t>モト</t>
    </rPh>
    <phoneticPr fontId="1"/>
  </si>
  <si>
    <t>ジニ係数</t>
    <rPh sb="2" eb="4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</si>
</sst>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"/>
    <numFmt numFmtId="178" formatCode="0.00000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quotePrefix="1">
      <alignment vertical="center"/>
    </xf>
    <xf numFmtId="3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巨人年棒のローレンツ曲線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練習問題1!$G$4:$G$10</c:f>
              <c:strCache>
                <c:ptCount val="7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練習問題1!$H$4:$H$10</c:f>
              <c:numCache>
                <c:formatCode>General</c:formatCode>
                <c:ptCount val="7"/>
                <c:pt idx="0">
                  <c:v>0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5E4-49AA-8642-2EA36817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練習問題１解答!$H$3</c15:sqref>
                        </c15:formulaRef>
                      </c:ext>
                    </c:extLst>
                    <c:strCache>
                      <c:ptCount val="1"/>
                      <c:pt idx="0">
                        <c:v>累積相対年棒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練習問題１解答!$G$4:$G$9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</c:v>
                      </c:pt>
                      <c:pt idx="1">
                        <c:v>0.2</c:v>
                      </c:pt>
                      <c:pt idx="2">
                        <c:v>0.4</c:v>
                      </c:pt>
                      <c:pt idx="3">
                        <c:v>0.7</c:v>
                      </c:pt>
                      <c:pt idx="4">
                        <c:v>0.85</c:v>
                      </c:pt>
                      <c:pt idx="5" formatCode="General">
                        <c:v>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練習問題１解答!$H$4:$H$9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1.12E-2</c:v>
                      </c:pt>
                      <c:pt idx="2">
                        <c:v>3.5200000000000002E-2</c:v>
                      </c:pt>
                      <c:pt idx="3">
                        <c:v>0.12640000000000001</c:v>
                      </c:pt>
                      <c:pt idx="4">
                        <c:v>0.26319999999999999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5E4-49AA-8642-2EA36817D783}"/>
                  </c:ext>
                </c:extLst>
              </c15:ser>
            </c15:filteredScatterSeries>
          </c:ext>
        </c:extLst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ジニ係数とは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練習問題１解答!$H$3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練習問題１解答!$G$4:$G$9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 formatCode="General">
                  <c:v>1</c:v>
                </c:pt>
              </c:numCache>
            </c:numRef>
          </c:xVal>
          <c:yVal>
            <c:numRef>
              <c:f>練習問題１解答!$H$4:$H$9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D6-4CF4-BB1B-3537CB8D043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練習問題１解答!$H$4:$H$9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xVal>
          <c:yVal>
            <c:numRef>
              <c:f>練習問題１解答!$G$4:$G$9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D6-4CF4-BB1B-3537CB8D0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巨人年棒のローレンツ曲線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練習問題１解答!$H$3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練習問題１解答!$G$4:$G$9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 formatCode="General">
                  <c:v>1</c:v>
                </c:pt>
              </c:numCache>
            </c:numRef>
          </c:xVal>
          <c:yVal>
            <c:numRef>
              <c:f>練習問題１解答!$H$4:$H$9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57-4849-AEC4-02A93858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ジニ係数とは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練習問題１解答!$H$3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練習問題１解答!$G$4:$G$9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 formatCode="General">
                  <c:v>1</c:v>
                </c:pt>
              </c:numCache>
            </c:numRef>
          </c:xVal>
          <c:yVal>
            <c:numRef>
              <c:f>練習問題１解答!$H$4:$H$9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76-47D1-8CED-9DC82D0766D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練習問題１解答!$H$4:$H$9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xVal>
          <c:yVal>
            <c:numRef>
              <c:f>練習問題１解答!$G$4:$G$9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6-47D1-8CED-9DC82D076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年棒のローレンツ曲線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練習問題２解答!$L$3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練習問題２解答!$K$4:$K$80</c:f>
              <c:numCache>
                <c:formatCode>0.00000</c:formatCode>
                <c:ptCount val="77"/>
                <c:pt idx="0">
                  <c:v>1.2987012987012988E-2</c:v>
                </c:pt>
                <c:pt idx="1">
                  <c:v>2.5974025974025976E-2</c:v>
                </c:pt>
                <c:pt idx="2">
                  <c:v>3.896103896103896E-2</c:v>
                </c:pt>
                <c:pt idx="3">
                  <c:v>5.1948051948051951E-2</c:v>
                </c:pt>
                <c:pt idx="4">
                  <c:v>6.4935064935064929E-2</c:v>
                </c:pt>
                <c:pt idx="5">
                  <c:v>7.792207792207792E-2</c:v>
                </c:pt>
                <c:pt idx="6">
                  <c:v>9.0909090909090912E-2</c:v>
                </c:pt>
                <c:pt idx="7">
                  <c:v>0.1038961038961039</c:v>
                </c:pt>
                <c:pt idx="8">
                  <c:v>0.11688311688311688</c:v>
                </c:pt>
                <c:pt idx="9">
                  <c:v>0.12987012987012986</c:v>
                </c:pt>
                <c:pt idx="10">
                  <c:v>0.14285714285714285</c:v>
                </c:pt>
                <c:pt idx="11">
                  <c:v>0.15584415584415584</c:v>
                </c:pt>
                <c:pt idx="12">
                  <c:v>0.16883116883116883</c:v>
                </c:pt>
                <c:pt idx="13">
                  <c:v>0.18181818181818182</c:v>
                </c:pt>
                <c:pt idx="14">
                  <c:v>0.19480519480519481</c:v>
                </c:pt>
                <c:pt idx="15">
                  <c:v>0.20779220779220781</c:v>
                </c:pt>
                <c:pt idx="16">
                  <c:v>0.22077922077922077</c:v>
                </c:pt>
                <c:pt idx="17">
                  <c:v>0.23376623376623376</c:v>
                </c:pt>
                <c:pt idx="18">
                  <c:v>0.24675324675324675</c:v>
                </c:pt>
                <c:pt idx="19">
                  <c:v>0.25974025974025972</c:v>
                </c:pt>
                <c:pt idx="20">
                  <c:v>0.27272727272727271</c:v>
                </c:pt>
                <c:pt idx="21">
                  <c:v>0.2857142857142857</c:v>
                </c:pt>
                <c:pt idx="22">
                  <c:v>0.29870129870129869</c:v>
                </c:pt>
                <c:pt idx="23">
                  <c:v>0.31168831168831168</c:v>
                </c:pt>
                <c:pt idx="24">
                  <c:v>0.32467532467532467</c:v>
                </c:pt>
                <c:pt idx="25">
                  <c:v>0.33766233766233766</c:v>
                </c:pt>
                <c:pt idx="26">
                  <c:v>0.35064935064935066</c:v>
                </c:pt>
                <c:pt idx="27">
                  <c:v>0.36363636363636365</c:v>
                </c:pt>
                <c:pt idx="28">
                  <c:v>0.37662337662337664</c:v>
                </c:pt>
                <c:pt idx="29">
                  <c:v>0.38961038961038963</c:v>
                </c:pt>
                <c:pt idx="30">
                  <c:v>0.40259740259740262</c:v>
                </c:pt>
                <c:pt idx="31">
                  <c:v>0.41558441558441561</c:v>
                </c:pt>
                <c:pt idx="32">
                  <c:v>0.42857142857142855</c:v>
                </c:pt>
                <c:pt idx="33">
                  <c:v>0.44155844155844154</c:v>
                </c:pt>
                <c:pt idx="34">
                  <c:v>0.45454545454545453</c:v>
                </c:pt>
                <c:pt idx="35">
                  <c:v>0.46753246753246752</c:v>
                </c:pt>
                <c:pt idx="36">
                  <c:v>0.48051948051948051</c:v>
                </c:pt>
                <c:pt idx="37">
                  <c:v>0.4935064935064935</c:v>
                </c:pt>
                <c:pt idx="38">
                  <c:v>0.50649350649350644</c:v>
                </c:pt>
                <c:pt idx="39">
                  <c:v>0.51948051948051943</c:v>
                </c:pt>
                <c:pt idx="40">
                  <c:v>0.53246753246753242</c:v>
                </c:pt>
                <c:pt idx="41">
                  <c:v>0.54545454545454541</c:v>
                </c:pt>
                <c:pt idx="42">
                  <c:v>0.55844155844155841</c:v>
                </c:pt>
                <c:pt idx="43">
                  <c:v>0.5714285714285714</c:v>
                </c:pt>
                <c:pt idx="44">
                  <c:v>0.58441558441558439</c:v>
                </c:pt>
                <c:pt idx="45">
                  <c:v>0.59740259740259738</c:v>
                </c:pt>
                <c:pt idx="46">
                  <c:v>0.61038961038961037</c:v>
                </c:pt>
                <c:pt idx="47">
                  <c:v>0.62337662337662336</c:v>
                </c:pt>
                <c:pt idx="48">
                  <c:v>0.63636363636363635</c:v>
                </c:pt>
                <c:pt idx="49">
                  <c:v>0.64935064935064934</c:v>
                </c:pt>
                <c:pt idx="50">
                  <c:v>0.66233766233766234</c:v>
                </c:pt>
                <c:pt idx="51">
                  <c:v>0.67532467532467533</c:v>
                </c:pt>
                <c:pt idx="52">
                  <c:v>0.68831168831168832</c:v>
                </c:pt>
                <c:pt idx="53">
                  <c:v>0.70129870129870131</c:v>
                </c:pt>
                <c:pt idx="54">
                  <c:v>0.7142857142857143</c:v>
                </c:pt>
                <c:pt idx="55">
                  <c:v>0.72727272727272729</c:v>
                </c:pt>
                <c:pt idx="56">
                  <c:v>0.74025974025974028</c:v>
                </c:pt>
                <c:pt idx="57">
                  <c:v>0.75324675324675328</c:v>
                </c:pt>
                <c:pt idx="58">
                  <c:v>0.76623376623376627</c:v>
                </c:pt>
                <c:pt idx="59">
                  <c:v>0.77922077922077926</c:v>
                </c:pt>
                <c:pt idx="60">
                  <c:v>0.79220779220779225</c:v>
                </c:pt>
                <c:pt idx="61">
                  <c:v>0.80519480519480524</c:v>
                </c:pt>
                <c:pt idx="62">
                  <c:v>0.81818181818181823</c:v>
                </c:pt>
                <c:pt idx="63">
                  <c:v>0.83116883116883122</c:v>
                </c:pt>
                <c:pt idx="64">
                  <c:v>0.8441558441558441</c:v>
                </c:pt>
                <c:pt idx="65">
                  <c:v>0.8571428571428571</c:v>
                </c:pt>
                <c:pt idx="66">
                  <c:v>0.87012987012987009</c:v>
                </c:pt>
                <c:pt idx="67">
                  <c:v>0.88311688311688308</c:v>
                </c:pt>
                <c:pt idx="68">
                  <c:v>0.89610389610389607</c:v>
                </c:pt>
                <c:pt idx="69">
                  <c:v>0.90909090909090906</c:v>
                </c:pt>
                <c:pt idx="70">
                  <c:v>0.92207792207792205</c:v>
                </c:pt>
                <c:pt idx="71">
                  <c:v>0.93506493506493504</c:v>
                </c:pt>
                <c:pt idx="72">
                  <c:v>0.94805194805194803</c:v>
                </c:pt>
                <c:pt idx="73">
                  <c:v>0.96103896103896103</c:v>
                </c:pt>
                <c:pt idx="74">
                  <c:v>0.97402597402597402</c:v>
                </c:pt>
                <c:pt idx="75">
                  <c:v>0.98701298701298701</c:v>
                </c:pt>
                <c:pt idx="76">
                  <c:v>1</c:v>
                </c:pt>
              </c:numCache>
            </c:numRef>
          </c:xVal>
          <c:yVal>
            <c:numRef>
              <c:f>練習問題２解答!$L$4:$L$80</c:f>
              <c:numCache>
                <c:formatCode>0.00000</c:formatCode>
                <c:ptCount val="77"/>
                <c:pt idx="0">
                  <c:v>6.7056231439793085E-4</c:v>
                </c:pt>
                <c:pt idx="1">
                  <c:v>1.3890219369671424E-3</c:v>
                </c:pt>
                <c:pt idx="2">
                  <c:v>2.1074815595363539E-3</c:v>
                </c:pt>
                <c:pt idx="3">
                  <c:v>2.8259411821055657E-3</c:v>
                </c:pt>
                <c:pt idx="4">
                  <c:v>3.5444008046747774E-3</c:v>
                </c:pt>
                <c:pt idx="5">
                  <c:v>4.2628604272439887E-3</c:v>
                </c:pt>
                <c:pt idx="6">
                  <c:v>4.9813200498132005E-3</c:v>
                </c:pt>
                <c:pt idx="7">
                  <c:v>5.9392662132388158E-3</c:v>
                </c:pt>
                <c:pt idx="8">
                  <c:v>7.1366989175208357E-3</c:v>
                </c:pt>
                <c:pt idx="9">
                  <c:v>8.3820289299741356E-3</c:v>
                </c:pt>
                <c:pt idx="10">
                  <c:v>9.6513075965130764E-3</c:v>
                </c:pt>
                <c:pt idx="11">
                  <c:v>1.0968483571223297E-2</c:v>
                </c:pt>
                <c:pt idx="12">
                  <c:v>1.2405402816361721E-2</c:v>
                </c:pt>
                <c:pt idx="13">
                  <c:v>1.3842322061500144E-2</c:v>
                </c:pt>
                <c:pt idx="14">
                  <c:v>1.5279241306638568E-2</c:v>
                </c:pt>
                <c:pt idx="15">
                  <c:v>1.6835903822205192E-2</c:v>
                </c:pt>
                <c:pt idx="16">
                  <c:v>1.8392566337771817E-2</c:v>
                </c:pt>
                <c:pt idx="17">
                  <c:v>2.0021074815595362E-2</c:v>
                </c:pt>
                <c:pt idx="18">
                  <c:v>2.1697480601590189E-2</c:v>
                </c:pt>
                <c:pt idx="19">
                  <c:v>2.3493629658013219E-2</c:v>
                </c:pt>
                <c:pt idx="20">
                  <c:v>2.5289778714436249E-2</c:v>
                </c:pt>
                <c:pt idx="21">
                  <c:v>2.7085927770859278E-2</c:v>
                </c:pt>
                <c:pt idx="22">
                  <c:v>2.9001820097710507E-2</c:v>
                </c:pt>
                <c:pt idx="23">
                  <c:v>3.1037455694989943E-2</c:v>
                </c:pt>
                <c:pt idx="24">
                  <c:v>3.3073091292269374E-2</c:v>
                </c:pt>
                <c:pt idx="25">
                  <c:v>3.5228470159977009E-2</c:v>
                </c:pt>
                <c:pt idx="26">
                  <c:v>3.7383849027684643E-2</c:v>
                </c:pt>
                <c:pt idx="27">
                  <c:v>3.9539227895392277E-2</c:v>
                </c:pt>
                <c:pt idx="28">
                  <c:v>4.1814350033528118E-2</c:v>
                </c:pt>
                <c:pt idx="29">
                  <c:v>4.4209215442092158E-2</c:v>
                </c:pt>
                <c:pt idx="30">
                  <c:v>4.660408085065619E-2</c:v>
                </c:pt>
                <c:pt idx="31">
                  <c:v>4.9238432800076636E-2</c:v>
                </c:pt>
                <c:pt idx="32">
                  <c:v>5.1872784749497081E-2</c:v>
                </c:pt>
                <c:pt idx="33">
                  <c:v>5.4507136698917519E-2</c:v>
                </c:pt>
                <c:pt idx="34">
                  <c:v>5.7380975189194369E-2</c:v>
                </c:pt>
                <c:pt idx="35">
                  <c:v>6.0494300220327618E-2</c:v>
                </c:pt>
                <c:pt idx="36">
                  <c:v>6.3607625251460867E-2</c:v>
                </c:pt>
                <c:pt idx="37">
                  <c:v>6.6720950282594116E-2</c:v>
                </c:pt>
                <c:pt idx="38">
                  <c:v>6.9834275313727365E-2</c:v>
                </c:pt>
                <c:pt idx="39">
                  <c:v>7.3187086885717026E-2</c:v>
                </c:pt>
                <c:pt idx="40">
                  <c:v>7.6779384998563086E-2</c:v>
                </c:pt>
                <c:pt idx="41">
                  <c:v>8.0371683111409145E-2</c:v>
                </c:pt>
                <c:pt idx="42">
                  <c:v>8.3963981224255191E-2</c:v>
                </c:pt>
                <c:pt idx="43">
                  <c:v>8.7795765877957663E-2</c:v>
                </c:pt>
                <c:pt idx="44">
                  <c:v>9.1627550531660121E-2</c:v>
                </c:pt>
                <c:pt idx="45">
                  <c:v>9.5459335185362579E-2</c:v>
                </c:pt>
                <c:pt idx="46">
                  <c:v>0.10024906600249066</c:v>
                </c:pt>
                <c:pt idx="47">
                  <c:v>0.10575725644218795</c:v>
                </c:pt>
                <c:pt idx="48">
                  <c:v>0.11126544688188524</c:v>
                </c:pt>
                <c:pt idx="49">
                  <c:v>0.11725261040329533</c:v>
                </c:pt>
                <c:pt idx="50">
                  <c:v>0.12323977392470543</c:v>
                </c:pt>
                <c:pt idx="51">
                  <c:v>0.12970591052782834</c:v>
                </c:pt>
                <c:pt idx="52">
                  <c:v>0.13760896637608966</c:v>
                </c:pt>
                <c:pt idx="53">
                  <c:v>0.1459909953060638</c:v>
                </c:pt>
                <c:pt idx="54">
                  <c:v>0.15485199731775073</c:v>
                </c:pt>
                <c:pt idx="55">
                  <c:v>0.1639524858702941</c:v>
                </c:pt>
                <c:pt idx="56">
                  <c:v>0.17353194750455025</c:v>
                </c:pt>
                <c:pt idx="57">
                  <c:v>0.18359038222051921</c:v>
                </c:pt>
                <c:pt idx="58">
                  <c:v>0.19388830347734456</c:v>
                </c:pt>
                <c:pt idx="59">
                  <c:v>0.20562314397930836</c:v>
                </c:pt>
                <c:pt idx="60">
                  <c:v>0.21759747102212856</c:v>
                </c:pt>
                <c:pt idx="61">
                  <c:v>0.2381933135357793</c:v>
                </c:pt>
                <c:pt idx="62">
                  <c:v>0.25926812913114283</c:v>
                </c:pt>
                <c:pt idx="63">
                  <c:v>0.28082191780821919</c:v>
                </c:pt>
                <c:pt idx="64">
                  <c:v>0.30261519302615192</c:v>
                </c:pt>
                <c:pt idx="65">
                  <c:v>0.32656384711179232</c:v>
                </c:pt>
                <c:pt idx="66">
                  <c:v>0.35170993390171473</c:v>
                </c:pt>
                <c:pt idx="67">
                  <c:v>0.38523804962161129</c:v>
                </c:pt>
                <c:pt idx="68">
                  <c:v>0.42116103075007183</c:v>
                </c:pt>
                <c:pt idx="69">
                  <c:v>0.45947887728709647</c:v>
                </c:pt>
                <c:pt idx="70">
                  <c:v>0.50019158923268514</c:v>
                </c:pt>
                <c:pt idx="71">
                  <c:v>0.5437781396685506</c:v>
                </c:pt>
                <c:pt idx="72">
                  <c:v>0.59047801513554943</c:v>
                </c:pt>
                <c:pt idx="73">
                  <c:v>0.65513938116677839</c:v>
                </c:pt>
                <c:pt idx="74">
                  <c:v>0.73656480505795574</c:v>
                </c:pt>
                <c:pt idx="75">
                  <c:v>0.85630807548615773</c:v>
                </c:pt>
                <c:pt idx="7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D0-406B-BFCC-D3FC3661A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56000"/>
        <c:axId val="1974151808"/>
      </c:scatterChart>
      <c:valAx>
        <c:axId val="21197560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4151808"/>
        <c:crosses val="autoZero"/>
        <c:crossBetween val="midCat"/>
      </c:valAx>
      <c:valAx>
        <c:axId val="19741518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975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10</xdr:row>
      <xdr:rowOff>104775</xdr:rowOff>
    </xdr:from>
    <xdr:to>
      <xdr:col>3</xdr:col>
      <xdr:colOff>581025</xdr:colOff>
      <xdr:row>25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AE0C82-F130-4529-AED4-272FEA992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10</xdr:row>
      <xdr:rowOff>95250</xdr:rowOff>
    </xdr:from>
    <xdr:to>
      <xdr:col>8</xdr:col>
      <xdr:colOff>657225</xdr:colOff>
      <xdr:row>25</xdr:row>
      <xdr:rowOff>152400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3BFA57-FF2C-4366-83C0-FEEBCF5B1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0.29766</cdr:x>
      <cdr:y>0.41667</cdr:y>
    </cdr:from>
    <cdr:to>
      <cdr:x>0.77592</cdr:x>
      <cdr:y>0.73611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AF206F0-414A-FED4-6C73-1FAEC5F23E2B}"/>
            </a:ext>
          </a:extLst>
        </cdr:cNvPr>
        <cdr:cNvSpPr txBox="1"/>
      </cdr:nvSpPr>
      <cdr:spPr>
        <a:xfrm xmlns:a="http://schemas.openxmlformats.org/drawingml/2006/main">
          <a:off x="847725" y="1143000"/>
          <a:ext cx="1362075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この枠に囲まれた面積をジニ係数と呼ぶ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171450</xdr:rowOff>
    </xdr:from>
    <xdr:to>
      <xdr:col>3</xdr:col>
      <xdr:colOff>514349</xdr:colOff>
      <xdr:row>26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A4E05E-4E24-7318-A3BE-F791DB714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10</xdr:row>
      <xdr:rowOff>180975</xdr:rowOff>
    </xdr:from>
    <xdr:to>
      <xdr:col>8</xdr:col>
      <xdr:colOff>704850</xdr:colOff>
      <xdr:row>26</xdr:row>
      <xdr:rowOff>200025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46A1D-5D51-468D-AAD1-CD2A7BBC7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0.29766</cdr:x>
      <cdr:y>0.41667</cdr:y>
    </cdr:from>
    <cdr:to>
      <cdr:x>0.77592</cdr:x>
      <cdr:y>0.73611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AF206F0-414A-FED4-6C73-1FAEC5F23E2B}"/>
            </a:ext>
          </a:extLst>
        </cdr:cNvPr>
        <cdr:cNvSpPr txBox="1"/>
      </cdr:nvSpPr>
      <cdr:spPr>
        <a:xfrm xmlns:a="http://schemas.openxmlformats.org/drawingml/2006/main">
          <a:off x="847725" y="1143000"/>
          <a:ext cx="1362075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この枠に囲まれた面積をジニ係数と呼ぶ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538162</xdr:colOff>
      <xdr:row>80</xdr:row>
      <xdr:rowOff>152400</xdr:rowOff>
    </xdr:from>
    <xdr:to>
      <xdr:col>10</xdr:col>
      <xdr:colOff>638175</xdr:colOff>
      <xdr:row>94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261E291-3F10-CBD9-16FC-86FFBF75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A7CD-E69B-40A9-B730-C4E49F6943DC}">
  <dimension ref="A1:I10"/>
  <sheetViews>
    <sheetView workbookViewId="0">
      <selection activeCell="E28" sqref="E28"/>
    </sheetView>
  </sheetViews>
  <sheetFormatPr defaultRowHeight="18.75"/>
  <cols>
    <col min="1" max="1" width="26.25" bestFit="1" customWidth="1"/>
    <col min="2" max="2" width="13.25" customWidth="1"/>
    <col min="3" max="3" width="10.5" customWidth="1"/>
    <col min="4" max="4" width="12.375" customWidth="1"/>
    <col min="5" max="6" width="10" customWidth="1"/>
    <col min="7" max="7" width="12.125" customWidth="1"/>
    <col min="8" max="8" width="12.25" customWidth="1"/>
    <col min="9" max="9" width="14.125" customWidth="1"/>
  </cols>
  <sheetData>
    <row r="1" spans="1:9">
      <c r="A1" s="13" t="s">
        <v>17</v>
      </c>
      <c r="B1" s="13"/>
      <c r="C1" s="13"/>
      <c r="D1" s="13"/>
      <c r="E1" s="13"/>
      <c r="F1" s="13"/>
      <c r="G1" s="13"/>
      <c r="H1" s="13"/>
    </row>
    <row r="2" spans="1:9" ht="19.5">
      <c r="A2" s="4" t="s">
        <v>9</v>
      </c>
    </row>
    <row r="3" spans="1:9">
      <c r="A3" s="1" t="s">
        <v>0</v>
      </c>
      <c r="B3" s="1" t="s">
        <v>1</v>
      </c>
      <c r="C3" s="1" t="s">
        <v>2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18</v>
      </c>
    </row>
    <row r="4" spans="1:9">
      <c r="A4" s="1" t="s">
        <v>16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</row>
    <row r="5" spans="1:9">
      <c r="A5" s="1" t="s">
        <v>3</v>
      </c>
      <c r="B5" s="1">
        <v>350</v>
      </c>
      <c r="C5" s="1">
        <v>16</v>
      </c>
      <c r="D5" s="1"/>
      <c r="E5" s="1"/>
      <c r="F5" s="1"/>
      <c r="G5" s="1"/>
      <c r="H5" s="1"/>
      <c r="I5" s="1">
        <v>0</v>
      </c>
    </row>
    <row r="6" spans="1:9">
      <c r="A6" s="1" t="s">
        <v>4</v>
      </c>
      <c r="B6" s="1">
        <v>750</v>
      </c>
      <c r="C6" s="1">
        <v>16</v>
      </c>
      <c r="D6" s="1"/>
      <c r="E6" s="1"/>
      <c r="F6" s="1"/>
      <c r="G6" s="1"/>
      <c r="H6" s="1"/>
      <c r="I6" s="1"/>
    </row>
    <row r="7" spans="1:9">
      <c r="A7" s="1" t="s">
        <v>5</v>
      </c>
      <c r="B7" s="1">
        <v>1900</v>
      </c>
      <c r="C7" s="1">
        <v>24</v>
      </c>
      <c r="D7" s="1"/>
      <c r="E7" s="1"/>
      <c r="F7" s="1"/>
      <c r="G7" s="1"/>
      <c r="H7" s="1"/>
      <c r="I7" s="1"/>
    </row>
    <row r="8" spans="1:9">
      <c r="A8" s="1" t="s">
        <v>6</v>
      </c>
      <c r="B8" s="1">
        <v>5700</v>
      </c>
      <c r="C8" s="1">
        <v>12</v>
      </c>
      <c r="D8" s="1"/>
      <c r="E8" s="1"/>
      <c r="F8" s="1"/>
      <c r="G8" s="1"/>
      <c r="H8" s="1"/>
      <c r="I8" s="1"/>
    </row>
    <row r="9" spans="1:9">
      <c r="A9" s="1" t="s">
        <v>7</v>
      </c>
      <c r="B9" s="1">
        <v>30700</v>
      </c>
      <c r="C9" s="1">
        <v>12</v>
      </c>
      <c r="D9" s="1"/>
      <c r="E9" s="1"/>
      <c r="F9" s="1"/>
      <c r="G9" s="1"/>
      <c r="H9" s="1"/>
      <c r="I9" s="1"/>
    </row>
    <row r="10" spans="1:9">
      <c r="A10" s="1" t="s">
        <v>8</v>
      </c>
      <c r="B10" s="1"/>
      <c r="C10" s="1"/>
      <c r="D10" s="1"/>
      <c r="E10" s="1"/>
      <c r="F10" s="1"/>
      <c r="G10" s="1"/>
      <c r="H10" s="1"/>
      <c r="I10" s="1"/>
    </row>
  </sheetData>
  <mergeCells count="1">
    <mergeCell ref="A1:H1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4087-1DB0-4E25-9687-CBEC66E7E178}">
  <dimension ref="A2:I10"/>
  <sheetViews>
    <sheetView workbookViewId="0">
      <selection sqref="A1:XFD1"/>
    </sheetView>
  </sheetViews>
  <sheetFormatPr defaultRowHeight="18.75"/>
  <cols>
    <col min="1" max="1" width="26.25" bestFit="1" customWidth="1"/>
    <col min="2" max="2" width="12.625" customWidth="1"/>
    <col min="3" max="3" width="10.5" customWidth="1"/>
    <col min="4" max="4" width="12.375" customWidth="1"/>
    <col min="5" max="6" width="10" customWidth="1"/>
    <col min="7" max="7" width="12.125" customWidth="1"/>
    <col min="8" max="8" width="12.25" customWidth="1"/>
    <col min="9" max="9" width="12.5" customWidth="1"/>
  </cols>
  <sheetData>
    <row r="2" spans="1:9" ht="24">
      <c r="A2" s="5" t="s">
        <v>9</v>
      </c>
    </row>
    <row r="3" spans="1:9">
      <c r="A3" s="1" t="s">
        <v>0</v>
      </c>
      <c r="B3" s="1" t="s">
        <v>1</v>
      </c>
      <c r="C3" s="1" t="s">
        <v>2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</row>
    <row r="4" spans="1:9">
      <c r="A4" s="1" t="s">
        <v>16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3">
        <v>0</v>
      </c>
      <c r="H4" s="1">
        <v>0</v>
      </c>
      <c r="I4" s="1">
        <v>0</v>
      </c>
    </row>
    <row r="5" spans="1:9">
      <c r="A5" s="1" t="s">
        <v>3</v>
      </c>
      <c r="B5" s="1">
        <v>350</v>
      </c>
      <c r="C5" s="1">
        <v>16</v>
      </c>
      <c r="D5" s="1">
        <f>B5*C5</f>
        <v>5600</v>
      </c>
      <c r="E5" s="1">
        <f>C5</f>
        <v>16</v>
      </c>
      <c r="F5" s="1">
        <f>D5</f>
        <v>5600</v>
      </c>
      <c r="G5" s="3">
        <f>E5/E$9</f>
        <v>0.2</v>
      </c>
      <c r="H5" s="1">
        <f>F5/F$9</f>
        <v>1.12E-2</v>
      </c>
      <c r="I5" s="1">
        <v>0</v>
      </c>
    </row>
    <row r="6" spans="1:9">
      <c r="A6" s="1" t="s">
        <v>4</v>
      </c>
      <c r="B6" s="1">
        <v>750</v>
      </c>
      <c r="C6" s="1">
        <v>16</v>
      </c>
      <c r="D6" s="1">
        <f t="shared" ref="D6:D9" si="0">B6*C6</f>
        <v>12000</v>
      </c>
      <c r="E6" s="1">
        <f>E5+C6</f>
        <v>32</v>
      </c>
      <c r="F6" s="1">
        <f>F5+D6</f>
        <v>17600</v>
      </c>
      <c r="G6" s="3">
        <f t="shared" ref="G6:H9" si="1">E6/E$9</f>
        <v>0.4</v>
      </c>
      <c r="H6" s="1">
        <f t="shared" si="1"/>
        <v>3.5200000000000002E-2</v>
      </c>
      <c r="I6" s="2">
        <f>G5*H6-H5*G6</f>
        <v>2.5600000000000006E-3</v>
      </c>
    </row>
    <row r="7" spans="1:9">
      <c r="A7" s="1" t="s">
        <v>5</v>
      </c>
      <c r="B7" s="1">
        <v>1900</v>
      </c>
      <c r="C7" s="1">
        <v>24</v>
      </c>
      <c r="D7" s="1">
        <f t="shared" si="0"/>
        <v>45600</v>
      </c>
      <c r="E7" s="1">
        <f t="shared" ref="E7:E9" si="2">E6+C7</f>
        <v>56</v>
      </c>
      <c r="F7" s="1">
        <f t="shared" ref="F7:F9" si="3">F6+D7</f>
        <v>63200</v>
      </c>
      <c r="G7" s="3">
        <f t="shared" si="1"/>
        <v>0.7</v>
      </c>
      <c r="H7" s="1">
        <f t="shared" si="1"/>
        <v>0.12640000000000001</v>
      </c>
      <c r="I7" s="2">
        <f t="shared" ref="I7:I9" si="4">G6*H7-H6*G7</f>
        <v>2.5920000000000009E-2</v>
      </c>
    </row>
    <row r="8" spans="1:9">
      <c r="A8" s="1" t="s">
        <v>6</v>
      </c>
      <c r="B8" s="1">
        <v>5700</v>
      </c>
      <c r="C8" s="1">
        <v>12</v>
      </c>
      <c r="D8" s="1">
        <f t="shared" si="0"/>
        <v>68400</v>
      </c>
      <c r="E8" s="1">
        <f t="shared" si="2"/>
        <v>68</v>
      </c>
      <c r="F8" s="1">
        <f t="shared" si="3"/>
        <v>131600</v>
      </c>
      <c r="G8" s="3">
        <f t="shared" si="1"/>
        <v>0.85</v>
      </c>
      <c r="H8" s="1">
        <f t="shared" si="1"/>
        <v>0.26319999999999999</v>
      </c>
      <c r="I8" s="2">
        <f t="shared" si="4"/>
        <v>7.6799999999999979E-2</v>
      </c>
    </row>
    <row r="9" spans="1:9">
      <c r="A9" s="1" t="s">
        <v>7</v>
      </c>
      <c r="B9" s="1">
        <v>30700</v>
      </c>
      <c r="C9" s="1">
        <v>12</v>
      </c>
      <c r="D9" s="1">
        <f t="shared" si="0"/>
        <v>368400</v>
      </c>
      <c r="E9" s="1">
        <f t="shared" si="2"/>
        <v>80</v>
      </c>
      <c r="F9" s="1">
        <f t="shared" si="3"/>
        <v>500000</v>
      </c>
      <c r="G9" s="1">
        <f t="shared" si="1"/>
        <v>1</v>
      </c>
      <c r="H9" s="1">
        <f t="shared" si="1"/>
        <v>1</v>
      </c>
      <c r="I9" s="2">
        <f t="shared" si="4"/>
        <v>0.58679999999999999</v>
      </c>
    </row>
    <row r="10" spans="1:9">
      <c r="A10" s="1" t="s">
        <v>8</v>
      </c>
      <c r="B10" s="1"/>
      <c r="C10" s="1">
        <f>SUM(C5:C9)</f>
        <v>80</v>
      </c>
      <c r="D10" s="1">
        <f>SUM(D5:D9)</f>
        <v>500000</v>
      </c>
      <c r="E10" s="1"/>
      <c r="F10" s="1"/>
      <c r="G10" s="1"/>
      <c r="H10" s="1"/>
      <c r="I10" s="2">
        <f>SUM(I6:I9)</f>
        <v>0.69208000000000003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4FF3-3B41-48EE-82DD-4084129956FC}">
  <dimension ref="A1:E1017"/>
  <sheetViews>
    <sheetView workbookViewId="0">
      <selection sqref="A1:E80"/>
    </sheetView>
  </sheetViews>
  <sheetFormatPr defaultRowHeight="18.75"/>
  <cols>
    <col min="4" max="4" width="11.25" customWidth="1"/>
  </cols>
  <sheetData>
    <row r="1" spans="1:5">
      <c r="A1" s="14" t="s">
        <v>94</v>
      </c>
      <c r="B1" s="14"/>
      <c r="C1" s="14"/>
      <c r="D1" s="14"/>
      <c r="E1" s="14"/>
    </row>
    <row r="2" spans="1:5" ht="29.25" customHeight="1">
      <c r="A2" s="14"/>
      <c r="B2" s="14"/>
      <c r="C2" s="14"/>
      <c r="D2" s="14"/>
      <c r="E2" s="14"/>
    </row>
    <row r="3" spans="1:5">
      <c r="A3" t="s">
        <v>19</v>
      </c>
      <c r="B3" t="s">
        <v>20</v>
      </c>
      <c r="C3" t="s">
        <v>21</v>
      </c>
      <c r="D3" t="s">
        <v>22</v>
      </c>
    </row>
    <row r="4" spans="1:5">
      <c r="A4">
        <v>1</v>
      </c>
      <c r="B4" t="s">
        <v>23</v>
      </c>
      <c r="C4" s="6" t="s">
        <v>24</v>
      </c>
      <c r="D4">
        <v>900</v>
      </c>
    </row>
    <row r="5" spans="1:5">
      <c r="A5">
        <v>2</v>
      </c>
      <c r="B5" t="s">
        <v>23</v>
      </c>
      <c r="C5" s="6" t="s">
        <v>25</v>
      </c>
      <c r="D5" s="7">
        <v>1200</v>
      </c>
    </row>
    <row r="6" spans="1:5">
      <c r="A6">
        <v>3</v>
      </c>
      <c r="B6" t="s">
        <v>23</v>
      </c>
      <c r="C6" t="s">
        <v>26</v>
      </c>
      <c r="D6" s="7">
        <v>50000</v>
      </c>
    </row>
    <row r="7" spans="1:5">
      <c r="A7">
        <v>4</v>
      </c>
      <c r="B7" t="s">
        <v>23</v>
      </c>
      <c r="C7" t="s">
        <v>27</v>
      </c>
      <c r="D7" s="7">
        <v>1500</v>
      </c>
    </row>
    <row r="8" spans="1:5">
      <c r="A8">
        <v>5</v>
      </c>
      <c r="B8" t="s">
        <v>23</v>
      </c>
      <c r="C8" t="s">
        <v>28</v>
      </c>
      <c r="D8" s="7">
        <v>2500</v>
      </c>
    </row>
    <row r="9" spans="1:5">
      <c r="A9">
        <v>6</v>
      </c>
      <c r="B9" t="s">
        <v>23</v>
      </c>
      <c r="C9" t="s">
        <v>29</v>
      </c>
      <c r="D9" s="7">
        <v>1300</v>
      </c>
    </row>
    <row r="10" spans="1:5">
      <c r="A10">
        <v>7</v>
      </c>
      <c r="B10" t="s">
        <v>23</v>
      </c>
      <c r="C10" t="s">
        <v>30</v>
      </c>
      <c r="D10" s="7">
        <v>3300</v>
      </c>
    </row>
    <row r="11" spans="1:5">
      <c r="A11">
        <v>8</v>
      </c>
      <c r="B11" t="s">
        <v>23</v>
      </c>
      <c r="C11" t="s">
        <v>31</v>
      </c>
      <c r="D11" s="7">
        <v>8600</v>
      </c>
    </row>
    <row r="12" spans="1:5">
      <c r="A12">
        <v>9</v>
      </c>
      <c r="B12" t="s">
        <v>23</v>
      </c>
      <c r="C12" t="s">
        <v>32</v>
      </c>
      <c r="D12" s="7">
        <v>2300</v>
      </c>
    </row>
    <row r="13" spans="1:5">
      <c r="A13">
        <v>10</v>
      </c>
      <c r="B13" t="s">
        <v>23</v>
      </c>
      <c r="C13" t="s">
        <v>33</v>
      </c>
      <c r="D13" s="7">
        <v>14000</v>
      </c>
    </row>
    <row r="14" spans="1:5">
      <c r="A14">
        <v>11</v>
      </c>
      <c r="B14" t="s">
        <v>23</v>
      </c>
      <c r="C14" t="s">
        <v>34</v>
      </c>
      <c r="D14">
        <v>900</v>
      </c>
    </row>
    <row r="15" spans="1:5">
      <c r="A15">
        <v>12</v>
      </c>
      <c r="B15" t="s">
        <v>23</v>
      </c>
      <c r="C15" t="s">
        <v>34</v>
      </c>
      <c r="D15" s="7">
        <v>15000</v>
      </c>
    </row>
    <row r="16" spans="1:5">
      <c r="A16">
        <v>13</v>
      </c>
      <c r="B16" t="s">
        <v>23</v>
      </c>
      <c r="C16" t="s">
        <v>35</v>
      </c>
      <c r="D16" s="7">
        <v>18200</v>
      </c>
    </row>
    <row r="17" spans="1:4">
      <c r="A17">
        <v>14</v>
      </c>
      <c r="B17" t="s">
        <v>23</v>
      </c>
      <c r="C17" t="s">
        <v>36</v>
      </c>
      <c r="D17" s="7">
        <v>4300</v>
      </c>
    </row>
    <row r="18" spans="1:4">
      <c r="A18">
        <v>15</v>
      </c>
      <c r="B18" t="s">
        <v>23</v>
      </c>
      <c r="C18" t="s">
        <v>36</v>
      </c>
      <c r="D18">
        <v>300</v>
      </c>
    </row>
    <row r="19" spans="1:4">
      <c r="A19">
        <v>16</v>
      </c>
      <c r="B19" t="s">
        <v>23</v>
      </c>
      <c r="C19" t="s">
        <v>37</v>
      </c>
      <c r="D19" s="7">
        <v>1400</v>
      </c>
    </row>
    <row r="20" spans="1:4">
      <c r="A20">
        <v>17</v>
      </c>
      <c r="B20" t="s">
        <v>23</v>
      </c>
      <c r="C20" t="s">
        <v>37</v>
      </c>
      <c r="D20">
        <v>400</v>
      </c>
    </row>
    <row r="21" spans="1:4">
      <c r="A21">
        <v>18</v>
      </c>
      <c r="B21" t="s">
        <v>23</v>
      </c>
      <c r="C21" t="s">
        <v>38</v>
      </c>
      <c r="D21" s="7">
        <v>3800</v>
      </c>
    </row>
    <row r="22" spans="1:4">
      <c r="A22">
        <v>19</v>
      </c>
      <c r="B22" t="s">
        <v>23</v>
      </c>
      <c r="C22" t="s">
        <v>39</v>
      </c>
      <c r="D22" s="7">
        <v>10000</v>
      </c>
    </row>
    <row r="23" spans="1:4">
      <c r="A23">
        <v>20</v>
      </c>
      <c r="B23" t="s">
        <v>23</v>
      </c>
      <c r="C23" t="s">
        <v>40</v>
      </c>
      <c r="D23" s="7">
        <v>2700</v>
      </c>
    </row>
    <row r="24" spans="1:4">
      <c r="A24">
        <v>21</v>
      </c>
      <c r="B24" t="s">
        <v>23</v>
      </c>
      <c r="C24" t="s">
        <v>41</v>
      </c>
      <c r="D24">
        <v>300</v>
      </c>
    </row>
    <row r="25" spans="1:4">
      <c r="A25">
        <v>22</v>
      </c>
      <c r="B25" t="s">
        <v>23</v>
      </c>
      <c r="C25" t="s">
        <v>41</v>
      </c>
      <c r="D25" s="7">
        <v>9000</v>
      </c>
    </row>
    <row r="26" spans="1:4">
      <c r="A26">
        <v>23</v>
      </c>
      <c r="B26" t="s">
        <v>23</v>
      </c>
      <c r="C26" t="s">
        <v>42</v>
      </c>
      <c r="D26" s="7">
        <v>3700</v>
      </c>
    </row>
    <row r="27" spans="1:4">
      <c r="A27">
        <v>24</v>
      </c>
      <c r="B27" t="s">
        <v>23</v>
      </c>
      <c r="C27" t="s">
        <v>43</v>
      </c>
      <c r="D27" s="7">
        <v>1600</v>
      </c>
    </row>
    <row r="28" spans="1:4">
      <c r="A28">
        <v>25</v>
      </c>
      <c r="B28" t="s">
        <v>23</v>
      </c>
      <c r="C28" t="s">
        <v>44</v>
      </c>
      <c r="D28">
        <v>300</v>
      </c>
    </row>
    <row r="29" spans="1:4">
      <c r="A29">
        <v>26</v>
      </c>
      <c r="B29" t="s">
        <v>23</v>
      </c>
      <c r="C29" t="s">
        <v>45</v>
      </c>
      <c r="D29">
        <v>280</v>
      </c>
    </row>
    <row r="30" spans="1:4">
      <c r="A30">
        <v>27</v>
      </c>
      <c r="B30" t="s">
        <v>23</v>
      </c>
      <c r="C30" t="s">
        <v>45</v>
      </c>
      <c r="D30" s="7">
        <v>34000</v>
      </c>
    </row>
    <row r="31" spans="1:4">
      <c r="A31">
        <v>28</v>
      </c>
      <c r="B31" t="s">
        <v>23</v>
      </c>
      <c r="C31" t="s">
        <v>46</v>
      </c>
      <c r="D31" s="7">
        <v>1500</v>
      </c>
    </row>
    <row r="32" spans="1:4">
      <c r="A32">
        <v>29</v>
      </c>
      <c r="B32" t="s">
        <v>23</v>
      </c>
      <c r="C32" t="s">
        <v>46</v>
      </c>
      <c r="D32">
        <v>300</v>
      </c>
    </row>
    <row r="33" spans="1:4">
      <c r="A33">
        <v>30</v>
      </c>
      <c r="B33" t="s">
        <v>23</v>
      </c>
      <c r="C33" t="s">
        <v>47</v>
      </c>
      <c r="D33">
        <v>300</v>
      </c>
    </row>
    <row r="34" spans="1:4">
      <c r="A34">
        <v>31</v>
      </c>
      <c r="B34" t="s">
        <v>23</v>
      </c>
      <c r="C34" t="s">
        <v>47</v>
      </c>
      <c r="D34" s="7">
        <v>27000</v>
      </c>
    </row>
    <row r="35" spans="1:4">
      <c r="A35">
        <v>32</v>
      </c>
      <c r="B35" t="s">
        <v>23</v>
      </c>
      <c r="C35" t="s">
        <v>48</v>
      </c>
      <c r="D35">
        <v>750</v>
      </c>
    </row>
    <row r="36" spans="1:4">
      <c r="A36">
        <v>33</v>
      </c>
      <c r="B36" t="s">
        <v>23</v>
      </c>
      <c r="C36" t="s">
        <v>49</v>
      </c>
      <c r="D36" s="7">
        <v>17000</v>
      </c>
    </row>
    <row r="37" spans="1:4">
      <c r="A37">
        <v>34</v>
      </c>
      <c r="B37" t="s">
        <v>23</v>
      </c>
      <c r="C37" t="s">
        <v>50</v>
      </c>
      <c r="D37" s="7">
        <v>1100</v>
      </c>
    </row>
    <row r="38" spans="1:4">
      <c r="A38">
        <v>35</v>
      </c>
      <c r="B38" t="s">
        <v>23</v>
      </c>
      <c r="C38" t="s">
        <v>51</v>
      </c>
      <c r="D38" s="7">
        <v>16000</v>
      </c>
    </row>
    <row r="39" spans="1:4">
      <c r="A39">
        <v>36</v>
      </c>
      <c r="B39" t="s">
        <v>23</v>
      </c>
      <c r="C39" t="s">
        <v>52</v>
      </c>
      <c r="D39" s="7">
        <v>2000</v>
      </c>
    </row>
    <row r="40" spans="1:4">
      <c r="A40">
        <v>37</v>
      </c>
      <c r="B40" t="s">
        <v>23</v>
      </c>
      <c r="C40" t="s">
        <v>53</v>
      </c>
      <c r="D40" s="7">
        <v>4000</v>
      </c>
    </row>
    <row r="41" spans="1:4">
      <c r="A41">
        <v>38</v>
      </c>
      <c r="B41" t="s">
        <v>23</v>
      </c>
      <c r="C41" t="s">
        <v>54</v>
      </c>
      <c r="D41" s="7">
        <v>1000</v>
      </c>
    </row>
    <row r="42" spans="1:4">
      <c r="A42">
        <v>39</v>
      </c>
      <c r="B42" t="s">
        <v>23</v>
      </c>
      <c r="C42" t="s">
        <v>55</v>
      </c>
      <c r="D42" s="7">
        <v>1600</v>
      </c>
    </row>
    <row r="43" spans="1:4">
      <c r="A43">
        <v>40</v>
      </c>
      <c r="B43" t="s">
        <v>23</v>
      </c>
      <c r="C43" t="s">
        <v>56</v>
      </c>
      <c r="D43" s="7">
        <v>8800</v>
      </c>
    </row>
    <row r="44" spans="1:4">
      <c r="A44">
        <v>41</v>
      </c>
      <c r="B44" t="s">
        <v>23</v>
      </c>
      <c r="C44" t="s">
        <v>57</v>
      </c>
      <c r="D44">
        <v>680</v>
      </c>
    </row>
    <row r="45" spans="1:4">
      <c r="A45">
        <v>42</v>
      </c>
      <c r="B45" t="s">
        <v>23</v>
      </c>
      <c r="C45" t="s">
        <v>58</v>
      </c>
      <c r="D45">
        <v>650</v>
      </c>
    </row>
    <row r="46" spans="1:4">
      <c r="A46">
        <v>43</v>
      </c>
      <c r="B46" t="s">
        <v>23</v>
      </c>
      <c r="C46" t="s">
        <v>59</v>
      </c>
      <c r="D46" s="7">
        <v>4900</v>
      </c>
    </row>
    <row r="47" spans="1:4">
      <c r="A47">
        <v>44</v>
      </c>
      <c r="B47" t="s">
        <v>23</v>
      </c>
      <c r="C47" t="s">
        <v>60</v>
      </c>
      <c r="D47" s="7">
        <v>3500</v>
      </c>
    </row>
    <row r="48" spans="1:4">
      <c r="A48">
        <v>45</v>
      </c>
      <c r="B48" t="s">
        <v>23</v>
      </c>
      <c r="C48" t="s">
        <v>61</v>
      </c>
      <c r="D48" s="7">
        <v>2300</v>
      </c>
    </row>
    <row r="49" spans="1:4">
      <c r="A49">
        <v>46</v>
      </c>
      <c r="B49" t="s">
        <v>23</v>
      </c>
      <c r="C49" t="s">
        <v>62</v>
      </c>
      <c r="D49">
        <v>750</v>
      </c>
    </row>
    <row r="50" spans="1:4">
      <c r="A50">
        <v>47</v>
      </c>
      <c r="B50" t="s">
        <v>23</v>
      </c>
      <c r="C50" t="s">
        <v>63</v>
      </c>
      <c r="D50" s="7">
        <v>1100</v>
      </c>
    </row>
    <row r="51" spans="1:4">
      <c r="A51">
        <v>48</v>
      </c>
      <c r="B51" t="s">
        <v>23</v>
      </c>
      <c r="C51" t="s">
        <v>64</v>
      </c>
      <c r="D51">
        <v>850</v>
      </c>
    </row>
    <row r="52" spans="1:4">
      <c r="A52">
        <v>49</v>
      </c>
      <c r="B52" t="s">
        <v>23</v>
      </c>
      <c r="C52" t="s">
        <v>65</v>
      </c>
      <c r="D52">
        <v>950</v>
      </c>
    </row>
    <row r="53" spans="1:4">
      <c r="A53">
        <v>50</v>
      </c>
      <c r="B53" t="s">
        <v>23</v>
      </c>
      <c r="C53" t="s">
        <v>66</v>
      </c>
      <c r="D53" s="7">
        <v>2500</v>
      </c>
    </row>
    <row r="54" spans="1:4">
      <c r="A54">
        <v>51</v>
      </c>
      <c r="B54" t="s">
        <v>23</v>
      </c>
      <c r="C54" t="s">
        <v>67</v>
      </c>
      <c r="D54" s="7">
        <v>1100</v>
      </c>
    </row>
    <row r="55" spans="1:4">
      <c r="A55">
        <v>52</v>
      </c>
      <c r="B55" t="s">
        <v>23</v>
      </c>
      <c r="C55" t="s">
        <v>68</v>
      </c>
      <c r="D55" s="7">
        <v>1600</v>
      </c>
    </row>
    <row r="56" spans="1:4">
      <c r="A56">
        <v>53</v>
      </c>
      <c r="B56" t="s">
        <v>23</v>
      </c>
      <c r="C56" t="s">
        <v>69</v>
      </c>
      <c r="D56" s="7">
        <v>5000</v>
      </c>
    </row>
    <row r="57" spans="1:4">
      <c r="A57">
        <v>54</v>
      </c>
      <c r="B57" t="s">
        <v>23</v>
      </c>
      <c r="C57" t="s">
        <v>70</v>
      </c>
      <c r="D57" s="7">
        <v>1000</v>
      </c>
    </row>
    <row r="58" spans="1:4">
      <c r="A58">
        <v>55</v>
      </c>
      <c r="B58" t="s">
        <v>23</v>
      </c>
      <c r="C58" t="s">
        <v>71</v>
      </c>
      <c r="D58">
        <v>650</v>
      </c>
    </row>
    <row r="59" spans="1:4">
      <c r="A59">
        <v>56</v>
      </c>
      <c r="B59" t="s">
        <v>23</v>
      </c>
      <c r="C59" t="s">
        <v>72</v>
      </c>
      <c r="D59">
        <v>750</v>
      </c>
    </row>
    <row r="60" spans="1:4">
      <c r="A60">
        <v>57</v>
      </c>
      <c r="B60" t="s">
        <v>23</v>
      </c>
      <c r="C60" t="s">
        <v>73</v>
      </c>
      <c r="D60" s="7">
        <v>1300</v>
      </c>
    </row>
    <row r="61" spans="1:4">
      <c r="A61">
        <v>58</v>
      </c>
      <c r="B61" t="s">
        <v>23</v>
      </c>
      <c r="C61" t="s">
        <v>74</v>
      </c>
      <c r="D61">
        <v>600</v>
      </c>
    </row>
    <row r="62" spans="1:4">
      <c r="A62">
        <v>59</v>
      </c>
      <c r="B62" t="s">
        <v>23</v>
      </c>
      <c r="C62" t="s">
        <v>75</v>
      </c>
      <c r="D62">
        <v>800</v>
      </c>
    </row>
    <row r="63" spans="1:4">
      <c r="A63">
        <v>60</v>
      </c>
      <c r="B63" t="s">
        <v>23</v>
      </c>
      <c r="C63" t="s">
        <v>76</v>
      </c>
      <c r="D63" s="7">
        <v>19500</v>
      </c>
    </row>
    <row r="64" spans="1:4">
      <c r="A64">
        <v>61</v>
      </c>
      <c r="B64" t="s">
        <v>23</v>
      </c>
      <c r="C64" t="s">
        <v>77</v>
      </c>
      <c r="D64" s="7">
        <v>60000</v>
      </c>
    </row>
    <row r="65" spans="1:4">
      <c r="A65">
        <v>62</v>
      </c>
      <c r="B65" t="s">
        <v>23</v>
      </c>
      <c r="C65" t="s">
        <v>78</v>
      </c>
      <c r="D65">
        <v>500</v>
      </c>
    </row>
    <row r="66" spans="1:4">
      <c r="A66">
        <v>63</v>
      </c>
      <c r="B66" t="s">
        <v>23</v>
      </c>
      <c r="C66" t="s">
        <v>79</v>
      </c>
      <c r="D66" s="7">
        <v>1500</v>
      </c>
    </row>
    <row r="67" spans="1:4">
      <c r="A67">
        <v>64</v>
      </c>
      <c r="B67" t="s">
        <v>23</v>
      </c>
      <c r="C67" t="s">
        <v>80</v>
      </c>
      <c r="D67">
        <v>900</v>
      </c>
    </row>
    <row r="68" spans="1:4">
      <c r="A68">
        <v>65</v>
      </c>
      <c r="B68" t="s">
        <v>23</v>
      </c>
      <c r="C68" t="s">
        <v>81</v>
      </c>
      <c r="D68">
        <v>520</v>
      </c>
    </row>
    <row r="69" spans="1:4">
      <c r="A69">
        <v>66</v>
      </c>
      <c r="B69" t="s">
        <v>23</v>
      </c>
      <c r="C69" t="s">
        <v>82</v>
      </c>
      <c r="D69">
        <v>700</v>
      </c>
    </row>
    <row r="70" spans="1:4">
      <c r="A70">
        <v>67</v>
      </c>
      <c r="B70" t="s">
        <v>23</v>
      </c>
      <c r="C70" t="s">
        <v>83</v>
      </c>
      <c r="D70" s="7">
        <v>1300</v>
      </c>
    </row>
    <row r="71" spans="1:4">
      <c r="A71">
        <v>68</v>
      </c>
      <c r="B71" t="s">
        <v>23</v>
      </c>
      <c r="C71" t="s">
        <v>84</v>
      </c>
      <c r="D71">
        <v>550</v>
      </c>
    </row>
    <row r="72" spans="1:4">
      <c r="A72">
        <v>69</v>
      </c>
      <c r="B72" t="s">
        <v>23</v>
      </c>
      <c r="C72" t="s">
        <v>85</v>
      </c>
      <c r="D72" s="7">
        <v>10500</v>
      </c>
    </row>
    <row r="73" spans="1:4">
      <c r="A73">
        <v>70</v>
      </c>
      <c r="B73" t="s">
        <v>23</v>
      </c>
      <c r="C73" t="s">
        <v>86</v>
      </c>
      <c r="D73" s="7">
        <v>1300</v>
      </c>
    </row>
    <row r="74" spans="1:4">
      <c r="A74">
        <v>71</v>
      </c>
      <c r="B74" t="s">
        <v>23</v>
      </c>
      <c r="C74" t="s">
        <v>87</v>
      </c>
      <c r="D74">
        <v>850</v>
      </c>
    </row>
    <row r="75" spans="1:4">
      <c r="A75">
        <v>72</v>
      </c>
      <c r="B75" t="s">
        <v>23</v>
      </c>
      <c r="C75" t="s">
        <v>88</v>
      </c>
      <c r="D75">
        <v>600</v>
      </c>
    </row>
    <row r="76" spans="1:4">
      <c r="A76">
        <v>73</v>
      </c>
      <c r="B76" t="s">
        <v>23</v>
      </c>
      <c r="C76" t="s">
        <v>89</v>
      </c>
      <c r="D76">
        <v>530</v>
      </c>
    </row>
    <row r="77" spans="1:4">
      <c r="A77">
        <v>74</v>
      </c>
      <c r="B77" t="s">
        <v>23</v>
      </c>
      <c r="C77" t="s">
        <v>90</v>
      </c>
      <c r="D77">
        <v>300</v>
      </c>
    </row>
    <row r="78" spans="1:4">
      <c r="A78">
        <v>75</v>
      </c>
      <c r="B78" t="s">
        <v>23</v>
      </c>
      <c r="C78" t="s">
        <v>91</v>
      </c>
      <c r="D78" s="7">
        <v>4200</v>
      </c>
    </row>
    <row r="79" spans="1:4">
      <c r="A79">
        <v>76</v>
      </c>
      <c r="B79" t="s">
        <v>23</v>
      </c>
      <c r="C79" t="s">
        <v>92</v>
      </c>
      <c r="D79">
        <v>600</v>
      </c>
    </row>
    <row r="80" spans="1:4">
      <c r="A80">
        <v>77</v>
      </c>
      <c r="B80" t="s">
        <v>23</v>
      </c>
      <c r="C80" t="s">
        <v>93</v>
      </c>
      <c r="D80" s="7">
        <v>9100</v>
      </c>
    </row>
    <row r="81" spans="3:4">
      <c r="C81" s="6"/>
    </row>
    <row r="82" spans="3:4">
      <c r="C82" s="6"/>
      <c r="D82" s="7"/>
    </row>
    <row r="83" spans="3:4">
      <c r="D83" s="7"/>
    </row>
    <row r="84" spans="3:4">
      <c r="D84" s="7"/>
    </row>
    <row r="85" spans="3:4">
      <c r="D85" s="7"/>
    </row>
    <row r="86" spans="3:4">
      <c r="D86" s="7"/>
    </row>
    <row r="87" spans="3:4">
      <c r="D87" s="7"/>
    </row>
    <row r="88" spans="3:4">
      <c r="D88" s="7"/>
    </row>
    <row r="89" spans="3:4">
      <c r="D89" s="7"/>
    </row>
    <row r="90" spans="3:4">
      <c r="D90" s="7"/>
    </row>
    <row r="91" spans="3:4">
      <c r="D91" s="7"/>
    </row>
    <row r="92" spans="3:4">
      <c r="D92" s="7"/>
    </row>
    <row r="93" spans="3:4">
      <c r="D93" s="7"/>
    </row>
    <row r="94" spans="3:4">
      <c r="D94" s="7"/>
    </row>
    <row r="95" spans="3:4">
      <c r="D95" s="7"/>
    </row>
    <row r="96" spans="3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8" spans="4:4">
      <c r="D108" s="7"/>
    </row>
    <row r="110" spans="4:4">
      <c r="D110" s="7"/>
    </row>
    <row r="113" spans="4:4">
      <c r="D113" s="7"/>
    </row>
    <row r="116" spans="4:4">
      <c r="D116" s="7"/>
    </row>
    <row r="117" spans="4:4">
      <c r="D117" s="7"/>
    </row>
    <row r="118" spans="4:4">
      <c r="D118" s="7"/>
    </row>
    <row r="120" spans="4:4">
      <c r="D120" s="7"/>
    </row>
    <row r="121" spans="4:4">
      <c r="D121" s="7"/>
    </row>
    <row r="124" spans="4:4">
      <c r="D124" s="7"/>
    </row>
    <row r="125" spans="4:4">
      <c r="D125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5" spans="4:4">
      <c r="D135" s="7"/>
    </row>
    <row r="137" spans="4:4">
      <c r="D137" s="7"/>
    </row>
    <row r="138" spans="4:4">
      <c r="D138" s="7"/>
    </row>
    <row r="139" spans="4:4">
      <c r="D139" s="7"/>
    </row>
    <row r="144" spans="4:4">
      <c r="D144" s="7"/>
    </row>
    <row r="147" spans="4:4">
      <c r="D147" s="7"/>
    </row>
    <row r="148" spans="4:4">
      <c r="D148" s="7"/>
    </row>
    <row r="149" spans="4:4">
      <c r="D149" s="7"/>
    </row>
    <row r="161" spans="3:4">
      <c r="C161" s="6"/>
      <c r="D161" s="7"/>
    </row>
    <row r="162" spans="3:4">
      <c r="C162" s="6"/>
      <c r="D162" s="7"/>
    </row>
    <row r="163" spans="3:4">
      <c r="D163" s="7"/>
    </row>
    <row r="164" spans="3:4">
      <c r="D164" s="7"/>
    </row>
    <row r="165" spans="3:4">
      <c r="D165" s="7"/>
    </row>
    <row r="166" spans="3:4">
      <c r="D166" s="7"/>
    </row>
    <row r="167" spans="3:4">
      <c r="D167" s="7"/>
    </row>
    <row r="168" spans="3:4">
      <c r="D168" s="7"/>
    </row>
    <row r="169" spans="3:4">
      <c r="D169" s="7"/>
    </row>
    <row r="170" spans="3:4">
      <c r="D170" s="7"/>
    </row>
    <row r="171" spans="3:4">
      <c r="D171" s="7"/>
    </row>
    <row r="172" spans="3:4">
      <c r="D172" s="7"/>
    </row>
    <row r="173" spans="3:4">
      <c r="D173" s="7"/>
    </row>
    <row r="174" spans="3:4">
      <c r="D174" s="7"/>
    </row>
    <row r="175" spans="3:4">
      <c r="D175" s="7"/>
    </row>
    <row r="176" spans="3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7" spans="4:4">
      <c r="D197" s="7"/>
    </row>
    <row r="198" spans="4:4">
      <c r="D198" s="7"/>
    </row>
    <row r="201" spans="4:4">
      <c r="D201" s="7"/>
    </row>
    <row r="202" spans="4:4">
      <c r="D202" s="7"/>
    </row>
    <row r="204" spans="4:4">
      <c r="D204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6" spans="4:4">
      <c r="D216" s="7"/>
    </row>
    <row r="217" spans="4:4">
      <c r="D217" s="7"/>
    </row>
    <row r="219" spans="4:4">
      <c r="D219" s="7"/>
    </row>
    <row r="220" spans="4:4">
      <c r="D220" s="7"/>
    </row>
    <row r="223" spans="4:4">
      <c r="D223" s="7"/>
    </row>
    <row r="224" spans="4:4">
      <c r="D224" s="7"/>
    </row>
    <row r="226" spans="3:4">
      <c r="D226" s="7"/>
    </row>
    <row r="228" spans="3:4">
      <c r="D228" s="7"/>
    </row>
    <row r="229" spans="3:4">
      <c r="D229" s="7"/>
    </row>
    <row r="235" spans="3:4">
      <c r="C235" s="6"/>
      <c r="D235" s="7"/>
    </row>
    <row r="236" spans="3:4">
      <c r="C236" s="6"/>
      <c r="D236" s="7"/>
    </row>
    <row r="239" spans="3:4">
      <c r="D239" s="7"/>
    </row>
    <row r="241" spans="4:4">
      <c r="D241" s="7"/>
    </row>
    <row r="242" spans="4:4">
      <c r="D242" s="7"/>
    </row>
    <row r="245" spans="4:4">
      <c r="D245" s="7"/>
    </row>
    <row r="246" spans="4:4">
      <c r="D246" s="7"/>
    </row>
    <row r="250" spans="4:4">
      <c r="D250" s="7"/>
    </row>
    <row r="251" spans="4:4">
      <c r="D251" s="7"/>
    </row>
    <row r="253" spans="4:4">
      <c r="D253" s="7"/>
    </row>
    <row r="255" spans="4:4">
      <c r="D255" s="7"/>
    </row>
    <row r="258" spans="4:4">
      <c r="D258" s="7"/>
    </row>
    <row r="261" spans="4:4">
      <c r="D261" s="7"/>
    </row>
    <row r="263" spans="4:4">
      <c r="D263" s="7"/>
    </row>
    <row r="264" spans="4:4">
      <c r="D264" s="7"/>
    </row>
    <row r="267" spans="4:4">
      <c r="D267" s="7"/>
    </row>
    <row r="269" spans="4:4">
      <c r="D269" s="7"/>
    </row>
    <row r="270" spans="4:4">
      <c r="D270" s="7"/>
    </row>
    <row r="272" spans="4:4">
      <c r="D272" s="7"/>
    </row>
    <row r="274" spans="4:4">
      <c r="D274" s="7"/>
    </row>
    <row r="277" spans="4:4">
      <c r="D277" s="7"/>
    </row>
    <row r="279" spans="4:4">
      <c r="D279" s="7"/>
    </row>
    <row r="280" spans="4:4">
      <c r="D280" s="7"/>
    </row>
    <row r="282" spans="4:4">
      <c r="D282" s="7"/>
    </row>
    <row r="284" spans="4:4">
      <c r="D284" s="7"/>
    </row>
    <row r="285" spans="4:4">
      <c r="D285" s="7"/>
    </row>
    <row r="287" spans="4:4">
      <c r="D287" s="7"/>
    </row>
    <row r="289" spans="4:4">
      <c r="D289" s="7"/>
    </row>
    <row r="291" spans="4:4">
      <c r="D291" s="7"/>
    </row>
    <row r="293" spans="4:4">
      <c r="D293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300" spans="4:4">
      <c r="D300" s="7"/>
    </row>
    <row r="301" spans="4:4">
      <c r="D301" s="7"/>
    </row>
    <row r="303" spans="4:4">
      <c r="D303" s="7"/>
    </row>
    <row r="304" spans="4:4">
      <c r="D304" s="7"/>
    </row>
    <row r="305" spans="4:4">
      <c r="D305" s="7"/>
    </row>
    <row r="308" spans="4:4">
      <c r="D308" s="7"/>
    </row>
    <row r="309" spans="4:4">
      <c r="D309" s="7"/>
    </row>
    <row r="310" spans="4:4">
      <c r="D310" s="7"/>
    </row>
    <row r="316" spans="4:4">
      <c r="D316" s="7"/>
    </row>
    <row r="319" spans="4:4">
      <c r="D319" s="7"/>
    </row>
    <row r="321" spans="4:4">
      <c r="D321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30" spans="4:4">
      <c r="D330" s="7"/>
    </row>
    <row r="339" spans="3:4">
      <c r="D339" s="7"/>
    </row>
    <row r="340" spans="3:4">
      <c r="D340" s="7"/>
    </row>
    <row r="341" spans="3:4">
      <c r="C341" s="6"/>
      <c r="D341" s="7"/>
    </row>
    <row r="342" spans="3:4">
      <c r="C342" s="6"/>
      <c r="D342" s="7"/>
    </row>
    <row r="343" spans="3:4">
      <c r="D343" s="7"/>
    </row>
    <row r="344" spans="3:4">
      <c r="D344" s="7"/>
    </row>
    <row r="345" spans="3:4">
      <c r="D345" s="7"/>
    </row>
    <row r="346" spans="3:4">
      <c r="D346" s="7"/>
    </row>
    <row r="347" spans="3:4">
      <c r="D347" s="7"/>
    </row>
    <row r="348" spans="3:4">
      <c r="D348" s="7"/>
    </row>
    <row r="349" spans="3:4">
      <c r="D349" s="7"/>
    </row>
    <row r="350" spans="3:4">
      <c r="D350" s="7"/>
    </row>
    <row r="351" spans="3:4">
      <c r="D351" s="7"/>
    </row>
    <row r="352" spans="3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90" spans="4:4">
      <c r="D390" s="7"/>
    </row>
    <row r="394" spans="4:4">
      <c r="D394" s="7"/>
    </row>
    <row r="396" spans="4:4">
      <c r="D396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7" spans="4:4">
      <c r="D407" s="7"/>
    </row>
    <row r="417" spans="3:4">
      <c r="C417" s="6"/>
    </row>
    <row r="419" spans="3:4">
      <c r="D419" s="7"/>
    </row>
    <row r="420" spans="3:4">
      <c r="D420" s="7"/>
    </row>
    <row r="421" spans="3:4">
      <c r="D421" s="7"/>
    </row>
    <row r="422" spans="3:4">
      <c r="D422" s="7"/>
    </row>
    <row r="423" spans="3:4">
      <c r="D423" s="7"/>
    </row>
    <row r="424" spans="3:4">
      <c r="D424" s="7"/>
    </row>
    <row r="425" spans="3:4">
      <c r="D425" s="7"/>
    </row>
    <row r="426" spans="3:4">
      <c r="D426" s="7"/>
    </row>
    <row r="427" spans="3:4">
      <c r="D427" s="7"/>
    </row>
    <row r="428" spans="3:4">
      <c r="D428" s="7"/>
    </row>
    <row r="429" spans="3:4">
      <c r="D429" s="7"/>
    </row>
    <row r="431" spans="3:4">
      <c r="D431" s="7"/>
    </row>
    <row r="432" spans="3:4">
      <c r="D432" s="7"/>
    </row>
    <row r="433" spans="4:4">
      <c r="D433" s="7"/>
    </row>
    <row r="434" spans="4:4">
      <c r="D434" s="7"/>
    </row>
    <row r="436" spans="4:4">
      <c r="D436" s="7"/>
    </row>
    <row r="437" spans="4:4">
      <c r="D437" s="7"/>
    </row>
    <row r="439" spans="4:4">
      <c r="D439" s="7"/>
    </row>
    <row r="440" spans="4:4">
      <c r="D440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9" spans="4:4">
      <c r="D449" s="7"/>
    </row>
    <row r="450" spans="4:4">
      <c r="D450" s="7"/>
    </row>
    <row r="452" spans="4:4">
      <c r="D452" s="7"/>
    </row>
    <row r="453" spans="4:4">
      <c r="D453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9" spans="4:4">
      <c r="D469" s="7"/>
    </row>
    <row r="470" spans="4:4">
      <c r="D470" s="7"/>
    </row>
    <row r="471" spans="4:4">
      <c r="D471" s="7"/>
    </row>
    <row r="473" spans="4:4">
      <c r="D473" s="7"/>
    </row>
    <row r="476" spans="4:4">
      <c r="D476" s="7"/>
    </row>
    <row r="479" spans="4:4">
      <c r="D479" s="7"/>
    </row>
    <row r="480" spans="4:4">
      <c r="D480" s="7"/>
    </row>
    <row r="481" spans="3:4">
      <c r="D481" s="7"/>
    </row>
    <row r="482" spans="3:4">
      <c r="D482" s="7"/>
    </row>
    <row r="484" spans="3:4">
      <c r="D484" s="7"/>
    </row>
    <row r="486" spans="3:4">
      <c r="D486" s="7"/>
    </row>
    <row r="487" spans="3:4">
      <c r="D487" s="7"/>
    </row>
    <row r="493" spans="3:4">
      <c r="D493" s="7"/>
    </row>
    <row r="494" spans="3:4">
      <c r="D494" s="7"/>
    </row>
    <row r="496" spans="3:4">
      <c r="C496" s="6"/>
    </row>
    <row r="497" spans="3:4">
      <c r="C497" s="6"/>
    </row>
    <row r="498" spans="3:4">
      <c r="C498" s="6"/>
    </row>
    <row r="499" spans="3:4">
      <c r="C499" s="6"/>
      <c r="D499" s="7"/>
    </row>
    <row r="500" spans="3:4">
      <c r="C500" s="6"/>
      <c r="D500" s="7"/>
    </row>
    <row r="501" spans="3:4">
      <c r="C501" s="6"/>
    </row>
    <row r="502" spans="3:4">
      <c r="C502" s="6"/>
      <c r="D502" s="7"/>
    </row>
    <row r="503" spans="3:4">
      <c r="C503" s="6"/>
      <c r="D503" s="7"/>
    </row>
    <row r="504" spans="3:4">
      <c r="C504" s="6"/>
      <c r="D504" s="7"/>
    </row>
    <row r="505" spans="3:4">
      <c r="C505" s="6"/>
      <c r="D505" s="7"/>
    </row>
    <row r="506" spans="3:4">
      <c r="C506" s="6"/>
      <c r="D506" s="7"/>
    </row>
    <row r="507" spans="3:4">
      <c r="C507" s="6"/>
      <c r="D507" s="7"/>
    </row>
    <row r="508" spans="3:4">
      <c r="C508" s="6"/>
      <c r="D508" s="7"/>
    </row>
    <row r="509" spans="3:4">
      <c r="C509" s="6"/>
    </row>
    <row r="510" spans="3:4">
      <c r="C510" s="6"/>
      <c r="D510" s="7"/>
    </row>
    <row r="511" spans="3:4">
      <c r="C511" s="6"/>
    </row>
    <row r="512" spans="3:4">
      <c r="C512" s="6"/>
    </row>
    <row r="513" spans="3:4">
      <c r="C513" s="6"/>
      <c r="D513" s="7"/>
    </row>
    <row r="514" spans="3:4">
      <c r="C514" s="6"/>
    </row>
    <row r="515" spans="3:4">
      <c r="C515" s="6"/>
      <c r="D515" s="7"/>
    </row>
    <row r="516" spans="3:4">
      <c r="C516" s="6"/>
      <c r="D516" s="7"/>
    </row>
    <row r="517" spans="3:4">
      <c r="C517" s="6"/>
      <c r="D517" s="7"/>
    </row>
    <row r="518" spans="3:4">
      <c r="C518" s="6"/>
      <c r="D518" s="7"/>
    </row>
    <row r="519" spans="3:4">
      <c r="C519" s="6"/>
      <c r="D519" s="7"/>
    </row>
    <row r="520" spans="3:4">
      <c r="C520" s="6"/>
    </row>
    <row r="521" spans="3:4">
      <c r="C521" s="6"/>
    </row>
    <row r="522" spans="3:4">
      <c r="C522" s="6"/>
      <c r="D522" s="7"/>
    </row>
    <row r="523" spans="3:4">
      <c r="C523" s="6"/>
      <c r="D523" s="7"/>
    </row>
    <row r="524" spans="3:4">
      <c r="C524" s="6"/>
      <c r="D524" s="7"/>
    </row>
    <row r="525" spans="3:4">
      <c r="C525" s="6"/>
      <c r="D525" s="7"/>
    </row>
    <row r="526" spans="3:4">
      <c r="C526" s="6"/>
    </row>
    <row r="527" spans="3:4">
      <c r="C527" s="6"/>
    </row>
    <row r="528" spans="3:4">
      <c r="C528" s="6"/>
    </row>
    <row r="529" spans="3:4">
      <c r="C529" s="6"/>
      <c r="D529" s="7"/>
    </row>
    <row r="530" spans="3:4">
      <c r="C530" s="6"/>
      <c r="D530" s="7"/>
    </row>
    <row r="531" spans="3:4">
      <c r="C531" s="6"/>
    </row>
    <row r="532" spans="3:4">
      <c r="C532" s="6"/>
      <c r="D532" s="7"/>
    </row>
    <row r="533" spans="3:4">
      <c r="C533" s="6"/>
    </row>
    <row r="534" spans="3:4">
      <c r="C534" s="6"/>
    </row>
    <row r="535" spans="3:4">
      <c r="C535" s="6"/>
    </row>
    <row r="536" spans="3:4">
      <c r="C536" s="6"/>
    </row>
    <row r="537" spans="3:4">
      <c r="C537" s="6"/>
    </row>
    <row r="538" spans="3:4">
      <c r="C538" s="6"/>
      <c r="D538" s="7"/>
    </row>
    <row r="539" spans="3:4">
      <c r="C539" s="6"/>
      <c r="D539" s="7"/>
    </row>
    <row r="540" spans="3:4">
      <c r="C540" s="6"/>
      <c r="D540" s="7"/>
    </row>
    <row r="541" spans="3:4">
      <c r="C541" s="6"/>
    </row>
    <row r="542" spans="3:4">
      <c r="C542" s="6"/>
    </row>
    <row r="543" spans="3:4">
      <c r="C543" s="6"/>
      <c r="D543" s="7"/>
    </row>
    <row r="544" spans="3:4">
      <c r="C544" s="6"/>
      <c r="D544" s="7"/>
    </row>
    <row r="545" spans="3:4">
      <c r="C545" s="6"/>
      <c r="D545" s="7"/>
    </row>
    <row r="546" spans="3:4">
      <c r="C546" s="6"/>
    </row>
    <row r="547" spans="3:4">
      <c r="C547" s="6"/>
      <c r="D547" s="7"/>
    </row>
    <row r="548" spans="3:4">
      <c r="C548" s="6"/>
      <c r="D548" s="7"/>
    </row>
    <row r="549" spans="3:4">
      <c r="C549" s="6"/>
      <c r="D549" s="7"/>
    </row>
    <row r="550" spans="3:4">
      <c r="C550" s="6"/>
    </row>
    <row r="551" spans="3:4">
      <c r="C551" s="6"/>
      <c r="D551" s="7"/>
    </row>
    <row r="552" spans="3:4">
      <c r="C552" s="6"/>
      <c r="D552" s="7"/>
    </row>
    <row r="553" spans="3:4">
      <c r="C553" s="6"/>
      <c r="D553" s="7"/>
    </row>
    <row r="554" spans="3:4">
      <c r="C554" s="6"/>
    </row>
    <row r="555" spans="3:4">
      <c r="C555" s="6"/>
    </row>
    <row r="556" spans="3:4">
      <c r="C556" s="6"/>
      <c r="D556" s="7"/>
    </row>
    <row r="557" spans="3:4">
      <c r="C557" s="6"/>
      <c r="D557" s="7"/>
    </row>
    <row r="558" spans="3:4">
      <c r="C558" s="6"/>
      <c r="D558" s="7"/>
    </row>
    <row r="559" spans="3:4">
      <c r="C559" s="6"/>
      <c r="D559" s="7"/>
    </row>
    <row r="560" spans="3:4">
      <c r="C560" s="6"/>
      <c r="D560" s="7"/>
    </row>
    <row r="561" spans="3:4">
      <c r="C561" s="6"/>
    </row>
    <row r="562" spans="3:4">
      <c r="C562" s="6"/>
    </row>
    <row r="563" spans="3:4">
      <c r="C563" s="6"/>
    </row>
    <row r="564" spans="3:4">
      <c r="C564" s="6"/>
    </row>
    <row r="565" spans="3:4">
      <c r="C565" s="6"/>
      <c r="D565" s="7"/>
    </row>
    <row r="566" spans="3:4">
      <c r="C566" s="6"/>
    </row>
    <row r="567" spans="3:4">
      <c r="C567" s="6"/>
      <c r="D567" s="7"/>
    </row>
    <row r="568" spans="3:4">
      <c r="C568" s="6"/>
      <c r="D568" s="7"/>
    </row>
    <row r="569" spans="3:4">
      <c r="C569" s="6"/>
      <c r="D569" s="7"/>
    </row>
    <row r="570" spans="3:4">
      <c r="C570" s="6"/>
    </row>
    <row r="571" spans="3:4">
      <c r="C571" s="6"/>
    </row>
    <row r="572" spans="3:4">
      <c r="C572" s="6"/>
      <c r="D572" s="7"/>
    </row>
    <row r="573" spans="3:4">
      <c r="C573" s="6"/>
      <c r="D573" s="7"/>
    </row>
    <row r="574" spans="3:4">
      <c r="C574" s="6"/>
    </row>
    <row r="575" spans="3:4">
      <c r="C575" s="6"/>
    </row>
    <row r="576" spans="3:4">
      <c r="C576" s="6"/>
      <c r="D576" s="7"/>
    </row>
    <row r="577" spans="3:4">
      <c r="C577" s="6"/>
      <c r="D577" s="7"/>
    </row>
    <row r="578" spans="3:4">
      <c r="C578" s="6"/>
      <c r="D578" s="7"/>
    </row>
    <row r="579" spans="3:4">
      <c r="C579" s="6"/>
      <c r="D579" s="7"/>
    </row>
    <row r="580" spans="3:4">
      <c r="C580" s="6"/>
      <c r="D580" s="7"/>
    </row>
    <row r="581" spans="3:4">
      <c r="C581" s="6"/>
      <c r="D581" s="7"/>
    </row>
    <row r="582" spans="3:4">
      <c r="C582" s="6"/>
      <c r="D582" s="7"/>
    </row>
    <row r="583" spans="3:4">
      <c r="C583" s="6"/>
      <c r="D583" s="7"/>
    </row>
    <row r="584" spans="3:4">
      <c r="C584" s="6"/>
      <c r="D584" s="7"/>
    </row>
    <row r="585" spans="3:4">
      <c r="C585" s="6"/>
      <c r="D585" s="7"/>
    </row>
    <row r="586" spans="3:4">
      <c r="C586" s="6"/>
      <c r="D586" s="7"/>
    </row>
    <row r="587" spans="3:4">
      <c r="C587" s="6"/>
      <c r="D587" s="7"/>
    </row>
    <row r="588" spans="3:4">
      <c r="C588" s="6"/>
      <c r="D588" s="7"/>
    </row>
    <row r="589" spans="3:4">
      <c r="C589" s="6"/>
      <c r="D589" s="7"/>
    </row>
    <row r="590" spans="3:4">
      <c r="C590" s="6"/>
      <c r="D590" s="7"/>
    </row>
    <row r="591" spans="3:4">
      <c r="C591" s="6"/>
      <c r="D591" s="7"/>
    </row>
    <row r="592" spans="3:4">
      <c r="C592" s="6"/>
      <c r="D592" s="7"/>
    </row>
    <row r="593" spans="3:4">
      <c r="C593" s="6"/>
      <c r="D593" s="7"/>
    </row>
    <row r="594" spans="3:4">
      <c r="C594" s="6"/>
      <c r="D594" s="7"/>
    </row>
    <row r="595" spans="3:4">
      <c r="C595" s="6"/>
      <c r="D595" s="7"/>
    </row>
    <row r="596" spans="3:4">
      <c r="C596" s="6"/>
      <c r="D596" s="7"/>
    </row>
    <row r="597" spans="3:4">
      <c r="C597" s="6"/>
      <c r="D597" s="7"/>
    </row>
    <row r="598" spans="3:4">
      <c r="C598" s="6"/>
      <c r="D598" s="7"/>
    </row>
    <row r="599" spans="3:4">
      <c r="C599" s="6"/>
    </row>
    <row r="600" spans="3:4">
      <c r="C600" s="6"/>
      <c r="D600" s="7"/>
    </row>
    <row r="601" spans="3:4">
      <c r="C601" s="6"/>
      <c r="D601" s="7"/>
    </row>
    <row r="602" spans="3:4">
      <c r="C602" s="6"/>
      <c r="D602" s="7"/>
    </row>
    <row r="603" spans="3:4">
      <c r="C603" s="6"/>
      <c r="D603" s="7"/>
    </row>
    <row r="604" spans="3:4">
      <c r="C604" s="6"/>
      <c r="D604" s="7"/>
    </row>
    <row r="605" spans="3:4">
      <c r="C605" s="6"/>
      <c r="D605" s="7"/>
    </row>
    <row r="606" spans="3:4">
      <c r="C606" s="6"/>
      <c r="D606" s="7"/>
    </row>
    <row r="607" spans="3:4">
      <c r="C607" s="6"/>
      <c r="D607" s="7"/>
    </row>
    <row r="608" spans="3:4">
      <c r="C608" s="6"/>
      <c r="D608" s="7"/>
    </row>
    <row r="609" spans="3:4">
      <c r="C609" s="6"/>
      <c r="D609" s="7"/>
    </row>
    <row r="610" spans="3:4">
      <c r="C610" s="6"/>
    </row>
    <row r="611" spans="3:4">
      <c r="C611" s="6"/>
      <c r="D611" s="7"/>
    </row>
    <row r="612" spans="3:4">
      <c r="C612" s="6"/>
      <c r="D612" s="7"/>
    </row>
    <row r="613" spans="3:4">
      <c r="C613" s="6"/>
    </row>
    <row r="614" spans="3:4">
      <c r="C614" s="6"/>
      <c r="D614" s="7"/>
    </row>
    <row r="615" spans="3:4">
      <c r="C615" s="6"/>
      <c r="D615" s="7"/>
    </row>
    <row r="616" spans="3:4">
      <c r="C616" s="6"/>
    </row>
    <row r="617" spans="3:4">
      <c r="C617" s="6"/>
      <c r="D617" s="7"/>
    </row>
    <row r="618" spans="3:4">
      <c r="C618" s="6"/>
      <c r="D618" s="7"/>
    </row>
    <row r="619" spans="3:4">
      <c r="C619" s="6"/>
    </row>
    <row r="620" spans="3:4">
      <c r="C620" s="6"/>
    </row>
    <row r="621" spans="3:4">
      <c r="C621" s="6"/>
      <c r="D621" s="7"/>
    </row>
    <row r="622" spans="3:4">
      <c r="C622" s="6"/>
    </row>
    <row r="623" spans="3:4">
      <c r="C623" s="6"/>
      <c r="D623" s="7"/>
    </row>
    <row r="624" spans="3:4">
      <c r="C624" s="6"/>
      <c r="D624" s="7"/>
    </row>
    <row r="625" spans="3:4">
      <c r="C625" s="6"/>
    </row>
    <row r="626" spans="3:4">
      <c r="C626" s="6"/>
      <c r="D626" s="7"/>
    </row>
    <row r="627" spans="3:4">
      <c r="C627" s="6"/>
      <c r="D627" s="7"/>
    </row>
    <row r="628" spans="3:4">
      <c r="C628" s="6"/>
      <c r="D628" s="7"/>
    </row>
    <row r="629" spans="3:4">
      <c r="C629" s="6"/>
      <c r="D629" s="7"/>
    </row>
    <row r="630" spans="3:4">
      <c r="C630" s="6"/>
      <c r="D630" s="7"/>
    </row>
    <row r="631" spans="3:4">
      <c r="C631" s="6"/>
    </row>
    <row r="632" spans="3:4">
      <c r="C632" s="6"/>
    </row>
    <row r="633" spans="3:4">
      <c r="C633" s="6"/>
      <c r="D633" s="7"/>
    </row>
    <row r="634" spans="3:4">
      <c r="C634" s="6"/>
    </row>
    <row r="635" spans="3:4">
      <c r="C635" s="6"/>
    </row>
    <row r="636" spans="3:4">
      <c r="C636" s="6"/>
    </row>
    <row r="637" spans="3:4">
      <c r="C637" s="6"/>
      <c r="D637" s="7"/>
    </row>
    <row r="638" spans="3:4">
      <c r="C638" s="6"/>
      <c r="D638" s="7"/>
    </row>
    <row r="639" spans="3:4">
      <c r="C639" s="6"/>
      <c r="D639" s="7"/>
    </row>
    <row r="640" spans="3:4">
      <c r="C640" s="6"/>
    </row>
    <row r="641" spans="3:4">
      <c r="C641" s="6"/>
    </row>
    <row r="642" spans="3:4">
      <c r="C642" s="6"/>
      <c r="D642" s="7"/>
    </row>
    <row r="643" spans="3:4">
      <c r="C643" s="6"/>
      <c r="D643" s="7"/>
    </row>
    <row r="644" spans="3:4">
      <c r="C644" s="6"/>
    </row>
    <row r="645" spans="3:4">
      <c r="C645" s="6"/>
    </row>
    <row r="646" spans="3:4">
      <c r="C646" s="6"/>
    </row>
    <row r="647" spans="3:4">
      <c r="C647" s="6"/>
      <c r="D647" s="7"/>
    </row>
    <row r="648" spans="3:4">
      <c r="C648" s="6"/>
    </row>
    <row r="649" spans="3:4">
      <c r="C649" s="6"/>
    </row>
    <row r="650" spans="3:4">
      <c r="C650" s="6"/>
    </row>
    <row r="651" spans="3:4">
      <c r="C651" s="6"/>
    </row>
    <row r="652" spans="3:4">
      <c r="C652" s="6"/>
    </row>
    <row r="653" spans="3:4">
      <c r="C653" s="6"/>
    </row>
    <row r="654" spans="3:4">
      <c r="C654" s="6"/>
    </row>
    <row r="655" spans="3:4">
      <c r="C655" s="6"/>
    </row>
    <row r="656" spans="3:4">
      <c r="C656" s="6"/>
    </row>
    <row r="657" spans="3:4">
      <c r="C657" s="6"/>
    </row>
    <row r="658" spans="3:4">
      <c r="C658" s="6"/>
    </row>
    <row r="659" spans="3:4">
      <c r="C659" s="6"/>
    </row>
    <row r="660" spans="3:4">
      <c r="C660" s="6"/>
    </row>
    <row r="661" spans="3:4">
      <c r="C661" s="6"/>
    </row>
    <row r="662" spans="3:4">
      <c r="C662" s="6"/>
    </row>
    <row r="663" spans="3:4">
      <c r="C663" s="6"/>
      <c r="D663" s="7"/>
    </row>
    <row r="664" spans="3:4">
      <c r="C664" s="6"/>
    </row>
    <row r="665" spans="3:4">
      <c r="C665" s="6"/>
    </row>
    <row r="666" spans="3:4">
      <c r="C666" s="6"/>
    </row>
    <row r="667" spans="3:4">
      <c r="C667" s="6"/>
    </row>
    <row r="668" spans="3:4">
      <c r="C668" s="6"/>
    </row>
    <row r="669" spans="3:4">
      <c r="C669" s="6"/>
      <c r="D669" s="7"/>
    </row>
    <row r="670" spans="3:4">
      <c r="C670" s="6"/>
    </row>
    <row r="671" spans="3:4">
      <c r="C671" s="6"/>
    </row>
    <row r="672" spans="3:4">
      <c r="C672" s="6"/>
      <c r="D672" s="7"/>
    </row>
    <row r="673" spans="3:4">
      <c r="C673" s="6"/>
    </row>
    <row r="674" spans="3:4">
      <c r="C674" s="6"/>
      <c r="D674" s="7"/>
    </row>
    <row r="675" spans="3:4">
      <c r="C675" s="6"/>
    </row>
    <row r="676" spans="3:4">
      <c r="C676" s="6"/>
    </row>
    <row r="677" spans="3:4">
      <c r="C677" s="6"/>
    </row>
    <row r="678" spans="3:4">
      <c r="C678" s="6"/>
    </row>
    <row r="679" spans="3:4">
      <c r="C679" s="6"/>
    </row>
    <row r="680" spans="3:4">
      <c r="C680" s="6"/>
    </row>
    <row r="681" spans="3:4">
      <c r="C681" s="6"/>
    </row>
    <row r="682" spans="3:4">
      <c r="C682" s="6"/>
    </row>
    <row r="683" spans="3:4">
      <c r="C683" s="6"/>
    </row>
    <row r="684" spans="3:4">
      <c r="C684" s="6"/>
      <c r="D684" s="7"/>
    </row>
    <row r="685" spans="3:4">
      <c r="C685" s="6"/>
    </row>
    <row r="686" spans="3:4">
      <c r="C686" s="6"/>
    </row>
    <row r="687" spans="3:4">
      <c r="C687" s="6"/>
    </row>
    <row r="688" spans="3:4">
      <c r="C688" s="6"/>
    </row>
    <row r="689" spans="3:4">
      <c r="C689" s="6"/>
    </row>
    <row r="690" spans="3:4">
      <c r="C690" s="6"/>
    </row>
    <row r="691" spans="3:4">
      <c r="C691" s="6"/>
    </row>
    <row r="692" spans="3:4">
      <c r="C692" s="6"/>
    </row>
    <row r="693" spans="3:4">
      <c r="C693" s="6"/>
    </row>
    <row r="694" spans="3:4">
      <c r="C694" s="6"/>
    </row>
    <row r="695" spans="3:4">
      <c r="C695" s="6"/>
    </row>
    <row r="696" spans="3:4">
      <c r="C696" s="6"/>
    </row>
    <row r="697" spans="3:4">
      <c r="C697" s="6"/>
    </row>
    <row r="698" spans="3:4">
      <c r="C698" s="6"/>
    </row>
    <row r="699" spans="3:4">
      <c r="C699" s="6"/>
    </row>
    <row r="700" spans="3:4">
      <c r="C700" s="6"/>
      <c r="D700" s="7"/>
    </row>
    <row r="701" spans="3:4">
      <c r="C701" s="6"/>
      <c r="D701" s="7"/>
    </row>
    <row r="702" spans="3:4">
      <c r="D702" s="7"/>
    </row>
    <row r="703" spans="3:4">
      <c r="D703" s="7"/>
    </row>
    <row r="704" spans="3:4">
      <c r="D704" s="7"/>
    </row>
    <row r="705" spans="4:4">
      <c r="D705" s="7"/>
    </row>
    <row r="706" spans="4:4">
      <c r="D706" s="7"/>
    </row>
    <row r="707" spans="4:4">
      <c r="D707" s="7"/>
    </row>
    <row r="708" spans="4:4">
      <c r="D708" s="7"/>
    </row>
    <row r="709" spans="4:4">
      <c r="D709" s="7"/>
    </row>
    <row r="710" spans="4:4">
      <c r="D710" s="7"/>
    </row>
    <row r="711" spans="4:4">
      <c r="D711" s="7"/>
    </row>
    <row r="713" spans="4:4">
      <c r="D713" s="7"/>
    </row>
    <row r="714" spans="4:4">
      <c r="D714" s="7"/>
    </row>
    <row r="715" spans="4:4">
      <c r="D715" s="7"/>
    </row>
    <row r="716" spans="4:4">
      <c r="D716" s="7"/>
    </row>
    <row r="717" spans="4:4">
      <c r="D717" s="7"/>
    </row>
    <row r="718" spans="4:4">
      <c r="D718" s="7"/>
    </row>
    <row r="719" spans="4:4">
      <c r="D719" s="7"/>
    </row>
    <row r="720" spans="4:4">
      <c r="D720" s="7"/>
    </row>
    <row r="721" spans="4:4">
      <c r="D721" s="7"/>
    </row>
    <row r="722" spans="4:4">
      <c r="D722" s="7"/>
    </row>
    <row r="723" spans="4:4">
      <c r="D723" s="7"/>
    </row>
    <row r="724" spans="4:4">
      <c r="D724" s="7"/>
    </row>
    <row r="725" spans="4:4">
      <c r="D725" s="7"/>
    </row>
    <row r="726" spans="4:4">
      <c r="D726" s="7"/>
    </row>
    <row r="727" spans="4:4">
      <c r="D727" s="7"/>
    </row>
    <row r="730" spans="4:4">
      <c r="D730" s="7"/>
    </row>
    <row r="731" spans="4:4">
      <c r="D731" s="7"/>
    </row>
    <row r="733" spans="4:4">
      <c r="D733" s="7"/>
    </row>
    <row r="735" spans="4:4">
      <c r="D735" s="7"/>
    </row>
    <row r="736" spans="4:4">
      <c r="D736" s="7"/>
    </row>
    <row r="738" spans="4:4">
      <c r="D738" s="7"/>
    </row>
    <row r="740" spans="4:4">
      <c r="D740" s="7"/>
    </row>
    <row r="741" spans="4:4">
      <c r="D741" s="7"/>
    </row>
    <row r="742" spans="4:4">
      <c r="D742" s="7"/>
    </row>
    <row r="743" spans="4:4">
      <c r="D743" s="7"/>
    </row>
    <row r="744" spans="4:4">
      <c r="D744" s="7"/>
    </row>
    <row r="748" spans="4:4">
      <c r="D748" s="7"/>
    </row>
    <row r="749" spans="4:4">
      <c r="D749" s="7"/>
    </row>
    <row r="750" spans="4:4">
      <c r="D750" s="7"/>
    </row>
    <row r="753" spans="4:4">
      <c r="D753" s="7"/>
    </row>
    <row r="755" spans="4:4">
      <c r="D755" s="7"/>
    </row>
    <row r="756" spans="4:4">
      <c r="D756" s="7"/>
    </row>
    <row r="763" spans="4:4">
      <c r="D763" s="7"/>
    </row>
    <row r="764" spans="4:4">
      <c r="D764" s="7"/>
    </row>
    <row r="767" spans="4:4">
      <c r="D767" s="7"/>
    </row>
    <row r="769" spans="3:4">
      <c r="D769" s="7"/>
    </row>
    <row r="784" spans="3:4">
      <c r="C784" s="6"/>
      <c r="D784" s="7"/>
    </row>
    <row r="786" spans="4:4">
      <c r="D786" s="7"/>
    </row>
    <row r="787" spans="4:4">
      <c r="D787" s="7"/>
    </row>
    <row r="788" spans="4:4">
      <c r="D788" s="7"/>
    </row>
    <row r="789" spans="4:4">
      <c r="D789" s="7"/>
    </row>
    <row r="791" spans="4:4">
      <c r="D791" s="7"/>
    </row>
    <row r="792" spans="4:4">
      <c r="D792" s="7"/>
    </row>
    <row r="793" spans="4:4">
      <c r="D793" s="7"/>
    </row>
    <row r="795" spans="4:4">
      <c r="D795" s="7"/>
    </row>
    <row r="797" spans="4:4">
      <c r="D797" s="7"/>
    </row>
    <row r="798" spans="4:4">
      <c r="D798" s="7"/>
    </row>
    <row r="799" spans="4:4">
      <c r="D799" s="7"/>
    </row>
    <row r="801" spans="4:4">
      <c r="D801" s="7"/>
    </row>
    <row r="802" spans="4:4">
      <c r="D802" s="7"/>
    </row>
    <row r="803" spans="4:4">
      <c r="D803" s="7"/>
    </row>
    <row r="804" spans="4:4">
      <c r="D804" s="7"/>
    </row>
    <row r="805" spans="4:4">
      <c r="D805" s="7"/>
    </row>
    <row r="807" spans="4:4">
      <c r="D807" s="7"/>
    </row>
    <row r="808" spans="4:4">
      <c r="D808" s="7"/>
    </row>
    <row r="810" spans="4:4">
      <c r="D810" s="7"/>
    </row>
    <row r="811" spans="4:4">
      <c r="D811" s="7"/>
    </row>
    <row r="812" spans="4:4">
      <c r="D812" s="7"/>
    </row>
    <row r="813" spans="4:4">
      <c r="D813" s="7"/>
    </row>
    <row r="814" spans="4:4">
      <c r="D814" s="7"/>
    </row>
    <row r="816" spans="4:4">
      <c r="D816" s="7"/>
    </row>
    <row r="817" spans="4:4">
      <c r="D817" s="7"/>
    </row>
    <row r="818" spans="4:4">
      <c r="D818" s="7"/>
    </row>
    <row r="819" spans="4:4">
      <c r="D819" s="7"/>
    </row>
    <row r="821" spans="4:4">
      <c r="D821" s="7"/>
    </row>
    <row r="825" spans="4:4">
      <c r="D825" s="7"/>
    </row>
    <row r="826" spans="4:4">
      <c r="D826" s="7"/>
    </row>
    <row r="829" spans="4:4">
      <c r="D829" s="7"/>
    </row>
    <row r="830" spans="4:4">
      <c r="D830" s="7"/>
    </row>
    <row r="831" spans="4:4">
      <c r="D831" s="7"/>
    </row>
    <row r="838" spans="4:4">
      <c r="D838" s="7"/>
    </row>
    <row r="839" spans="4:4">
      <c r="D839" s="7"/>
    </row>
    <row r="840" spans="4:4">
      <c r="D840" s="7"/>
    </row>
    <row r="841" spans="4:4">
      <c r="D841" s="7"/>
    </row>
    <row r="843" spans="4:4">
      <c r="D843" s="7"/>
    </row>
    <row r="844" spans="4:4">
      <c r="D844" s="7"/>
    </row>
    <row r="845" spans="4:4">
      <c r="D845" s="7"/>
    </row>
    <row r="849" spans="4:4">
      <c r="D849" s="7"/>
    </row>
    <row r="855" spans="4:4">
      <c r="D855" s="7"/>
    </row>
    <row r="866" spans="4:4">
      <c r="D866" s="7"/>
    </row>
    <row r="867" spans="4:4">
      <c r="D867" s="7"/>
    </row>
    <row r="868" spans="4:4">
      <c r="D868" s="7"/>
    </row>
    <row r="869" spans="4:4">
      <c r="D869" s="7"/>
    </row>
    <row r="870" spans="4:4">
      <c r="D870" s="7"/>
    </row>
    <row r="871" spans="4:4">
      <c r="D871" s="7"/>
    </row>
    <row r="872" spans="4:4">
      <c r="D872" s="7"/>
    </row>
    <row r="873" spans="4:4">
      <c r="D873" s="7"/>
    </row>
    <row r="874" spans="4:4">
      <c r="D874" s="7"/>
    </row>
    <row r="875" spans="4:4">
      <c r="D875" s="7"/>
    </row>
    <row r="876" spans="4:4">
      <c r="D876" s="7"/>
    </row>
    <row r="877" spans="4:4">
      <c r="D877" s="7"/>
    </row>
    <row r="878" spans="4:4">
      <c r="D878" s="7"/>
    </row>
    <row r="879" spans="4:4">
      <c r="D879" s="7"/>
    </row>
    <row r="880" spans="4:4">
      <c r="D880" s="7"/>
    </row>
    <row r="881" spans="4:4">
      <c r="D881" s="7"/>
    </row>
    <row r="882" spans="4:4">
      <c r="D882" s="7"/>
    </row>
    <row r="883" spans="4:4">
      <c r="D883" s="7"/>
    </row>
    <row r="884" spans="4:4">
      <c r="D884" s="7"/>
    </row>
    <row r="885" spans="4:4">
      <c r="D885" s="7"/>
    </row>
    <row r="886" spans="4:4">
      <c r="D886" s="7"/>
    </row>
    <row r="887" spans="4:4">
      <c r="D887" s="7"/>
    </row>
    <row r="888" spans="4:4">
      <c r="D888" s="7"/>
    </row>
    <row r="889" spans="4:4">
      <c r="D889" s="7"/>
    </row>
    <row r="890" spans="4:4">
      <c r="D890" s="7"/>
    </row>
    <row r="891" spans="4:4">
      <c r="D891" s="7"/>
    </row>
    <row r="892" spans="4:4">
      <c r="D892" s="7"/>
    </row>
    <row r="893" spans="4:4">
      <c r="D893" s="7"/>
    </row>
    <row r="894" spans="4:4">
      <c r="D894" s="7"/>
    </row>
    <row r="895" spans="4:4">
      <c r="D895" s="7"/>
    </row>
    <row r="896" spans="4:4">
      <c r="D896" s="7"/>
    </row>
    <row r="897" spans="4:4">
      <c r="D897" s="7"/>
    </row>
    <row r="899" spans="4:4">
      <c r="D899" s="7"/>
    </row>
    <row r="900" spans="4:4">
      <c r="D900" s="7"/>
    </row>
    <row r="901" spans="4:4">
      <c r="D901" s="7"/>
    </row>
    <row r="903" spans="4:4">
      <c r="D903" s="7"/>
    </row>
    <row r="904" spans="4:4">
      <c r="D904" s="7"/>
    </row>
    <row r="905" spans="4:4">
      <c r="D905" s="7"/>
    </row>
    <row r="907" spans="4:4">
      <c r="D907" s="7"/>
    </row>
    <row r="909" spans="4:4">
      <c r="D909" s="7"/>
    </row>
    <row r="910" spans="4:4">
      <c r="D910" s="7"/>
    </row>
    <row r="911" spans="4:4">
      <c r="D911" s="7"/>
    </row>
    <row r="912" spans="4:4">
      <c r="D912" s="7"/>
    </row>
    <row r="913" spans="4:4">
      <c r="D913" s="7"/>
    </row>
    <row r="914" spans="4:4">
      <c r="D914" s="7"/>
    </row>
    <row r="915" spans="4:4">
      <c r="D915" s="7"/>
    </row>
    <row r="916" spans="4:4">
      <c r="D916" s="7"/>
    </row>
    <row r="917" spans="4:4">
      <c r="D917" s="7"/>
    </row>
    <row r="918" spans="4:4">
      <c r="D918" s="7"/>
    </row>
    <row r="920" spans="4:4">
      <c r="D920" s="7"/>
    </row>
    <row r="921" spans="4:4">
      <c r="D921" s="7"/>
    </row>
    <row r="926" spans="4:4">
      <c r="D926" s="7"/>
    </row>
    <row r="930" spans="4:4">
      <c r="D930" s="7"/>
    </row>
    <row r="932" spans="4:4">
      <c r="D932" s="7"/>
    </row>
    <row r="933" spans="4:4">
      <c r="D933" s="7"/>
    </row>
    <row r="934" spans="4:4">
      <c r="D934" s="7"/>
    </row>
    <row r="948" spans="4:4">
      <c r="D948" s="7"/>
    </row>
    <row r="949" spans="4:4">
      <c r="D949" s="7"/>
    </row>
    <row r="950" spans="4:4">
      <c r="D950" s="7"/>
    </row>
    <row r="951" spans="4:4">
      <c r="D951" s="7"/>
    </row>
    <row r="952" spans="4:4">
      <c r="D952" s="7"/>
    </row>
    <row r="953" spans="4:4">
      <c r="D953" s="7"/>
    </row>
    <row r="954" spans="4:4">
      <c r="D954" s="7"/>
    </row>
    <row r="955" spans="4:4">
      <c r="D955" s="7"/>
    </row>
    <row r="956" spans="4:4">
      <c r="D956" s="7"/>
    </row>
    <row r="957" spans="4:4">
      <c r="D957" s="7"/>
    </row>
    <row r="959" spans="4:4">
      <c r="D959" s="7"/>
    </row>
    <row r="960" spans="4:4">
      <c r="D960" s="7"/>
    </row>
    <row r="961" spans="4:4">
      <c r="D961" s="7"/>
    </row>
    <row r="962" spans="4:4">
      <c r="D962" s="7"/>
    </row>
    <row r="963" spans="4:4">
      <c r="D963" s="7"/>
    </row>
    <row r="964" spans="4:4">
      <c r="D964" s="7"/>
    </row>
    <row r="965" spans="4:4">
      <c r="D965" s="7"/>
    </row>
    <row r="966" spans="4:4">
      <c r="D966" s="7"/>
    </row>
    <row r="967" spans="4:4">
      <c r="D967" s="7"/>
    </row>
    <row r="968" spans="4:4">
      <c r="D968" s="7"/>
    </row>
    <row r="969" spans="4:4">
      <c r="D969" s="7"/>
    </row>
    <row r="970" spans="4:4">
      <c r="D970" s="7"/>
    </row>
    <row r="971" spans="4:4">
      <c r="D971" s="7"/>
    </row>
    <row r="972" spans="4:4">
      <c r="D972" s="7"/>
    </row>
    <row r="973" spans="4:4">
      <c r="D973" s="7"/>
    </row>
    <row r="974" spans="4:4">
      <c r="D974" s="7"/>
    </row>
    <row r="976" spans="4:4">
      <c r="D976" s="7"/>
    </row>
    <row r="977" spans="4:4">
      <c r="D977" s="7"/>
    </row>
    <row r="978" spans="4:4">
      <c r="D978" s="7"/>
    </row>
    <row r="979" spans="4:4">
      <c r="D979" s="7"/>
    </row>
    <row r="981" spans="4:4">
      <c r="D981" s="7"/>
    </row>
    <row r="982" spans="4:4">
      <c r="D982" s="7"/>
    </row>
    <row r="983" spans="4:4">
      <c r="D983" s="7"/>
    </row>
    <row r="985" spans="4:4">
      <c r="D985" s="7"/>
    </row>
    <row r="986" spans="4:4">
      <c r="D986" s="7"/>
    </row>
    <row r="987" spans="4:4">
      <c r="D987" s="7"/>
    </row>
    <row r="990" spans="4:4">
      <c r="D990" s="7"/>
    </row>
    <row r="992" spans="4:4">
      <c r="D992" s="7"/>
    </row>
    <row r="993" spans="4:4">
      <c r="D993" s="7"/>
    </row>
    <row r="994" spans="4:4">
      <c r="D994" s="7"/>
    </row>
    <row r="995" spans="4:4">
      <c r="D995" s="7"/>
    </row>
    <row r="996" spans="4:4">
      <c r="D996" s="7"/>
    </row>
    <row r="997" spans="4:4">
      <c r="D997" s="7"/>
    </row>
    <row r="1002" spans="4:4">
      <c r="D1002" s="7"/>
    </row>
    <row r="1004" spans="4:4">
      <c r="D1004" s="7"/>
    </row>
    <row r="1006" spans="4:4">
      <c r="D1006" s="7"/>
    </row>
    <row r="1011" spans="4:4">
      <c r="D1011" s="7"/>
    </row>
    <row r="1012" spans="4:4">
      <c r="D1012" s="7"/>
    </row>
    <row r="1014" spans="4:4">
      <c r="D1014" s="7"/>
    </row>
    <row r="1016" spans="4:4">
      <c r="D1016" s="7"/>
    </row>
    <row r="1017" spans="4:4">
      <c r="D1017" s="7"/>
    </row>
  </sheetData>
  <mergeCells count="1">
    <mergeCell ref="A1:E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14CD-AFCC-422C-B69D-61A774707DD9}">
  <dimension ref="A1:M81"/>
  <sheetViews>
    <sheetView topLeftCell="A64" workbookViewId="0">
      <selection activeCell="M86" sqref="M86"/>
    </sheetView>
  </sheetViews>
  <sheetFormatPr defaultRowHeight="18.75"/>
  <cols>
    <col min="7" max="7" width="10.5" bestFit="1" customWidth="1"/>
    <col min="8" max="8" width="8.125" customWidth="1"/>
    <col min="10" max="10" width="9.125" customWidth="1"/>
    <col min="11" max="12" width="13" bestFit="1" customWidth="1"/>
    <col min="13" max="13" width="15.125" bestFit="1" customWidth="1"/>
  </cols>
  <sheetData>
    <row r="1" spans="1:13">
      <c r="A1" s="14" t="s">
        <v>94</v>
      </c>
      <c r="B1" s="14"/>
      <c r="C1" s="14"/>
      <c r="D1" s="14"/>
      <c r="E1" s="14"/>
    </row>
    <row r="2" spans="1:13">
      <c r="A2" s="14"/>
      <c r="B2" s="14"/>
      <c r="C2" s="14"/>
      <c r="D2" s="14"/>
      <c r="E2" s="14"/>
    </row>
    <row r="3" spans="1:13" ht="18.75" customHeight="1">
      <c r="A3" t="s">
        <v>19</v>
      </c>
      <c r="B3" t="s">
        <v>20</v>
      </c>
      <c r="C3" t="s">
        <v>21</v>
      </c>
      <c r="D3" t="s">
        <v>22</v>
      </c>
      <c r="G3" s="1" t="s">
        <v>22</v>
      </c>
      <c r="H3" s="1" t="s">
        <v>2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18</v>
      </c>
    </row>
    <row r="4" spans="1:13">
      <c r="A4">
        <v>1</v>
      </c>
      <c r="B4" t="s">
        <v>23</v>
      </c>
      <c r="C4" s="6" t="s">
        <v>24</v>
      </c>
      <c r="D4">
        <v>900</v>
      </c>
      <c r="G4" s="1">
        <v>280</v>
      </c>
      <c r="H4" s="1">
        <v>1</v>
      </c>
      <c r="I4" s="1">
        <f>H4</f>
        <v>1</v>
      </c>
      <c r="J4" s="1">
        <f>G4</f>
        <v>280</v>
      </c>
      <c r="K4" s="8">
        <f>I4/$I$80</f>
        <v>1.2987012987012988E-2</v>
      </c>
      <c r="L4" s="8">
        <f>J4/$J$80</f>
        <v>6.7056231439793085E-4</v>
      </c>
      <c r="M4" s="8">
        <v>0</v>
      </c>
    </row>
    <row r="5" spans="1:13">
      <c r="A5">
        <v>2</v>
      </c>
      <c r="B5" t="s">
        <v>23</v>
      </c>
      <c r="C5" s="6" t="s">
        <v>25</v>
      </c>
      <c r="D5" s="7">
        <v>1200</v>
      </c>
      <c r="G5" s="1">
        <v>300</v>
      </c>
      <c r="H5" s="1">
        <v>1</v>
      </c>
      <c r="I5" s="1">
        <f>I4+H5</f>
        <v>2</v>
      </c>
      <c r="J5" s="1">
        <f>J4+G5</f>
        <v>580</v>
      </c>
      <c r="K5" s="8">
        <f t="shared" ref="K5:K68" si="0">I5/$I$80</f>
        <v>2.5974025974025976E-2</v>
      </c>
      <c r="L5" s="8">
        <f t="shared" ref="L5:L68" si="1">J5/$J$80</f>
        <v>1.3890219369671424E-3</v>
      </c>
      <c r="M5" s="8">
        <f>K4*L5-L4*K5</f>
        <v>6.2204296326338429E-7</v>
      </c>
    </row>
    <row r="6" spans="1:13">
      <c r="A6">
        <v>3</v>
      </c>
      <c r="B6" t="s">
        <v>23</v>
      </c>
      <c r="C6" t="s">
        <v>26</v>
      </c>
      <c r="D6" s="7">
        <v>50000</v>
      </c>
      <c r="G6" s="1">
        <v>300</v>
      </c>
      <c r="H6" s="1">
        <v>1</v>
      </c>
      <c r="I6" s="1">
        <f t="shared" ref="I6:I69" si="2">I5+H6</f>
        <v>3</v>
      </c>
      <c r="J6" s="1">
        <f t="shared" ref="J6:J69" si="3">J5+G6</f>
        <v>880</v>
      </c>
      <c r="K6" s="8">
        <f t="shared" si="0"/>
        <v>3.896103896103896E-2</v>
      </c>
      <c r="L6" s="8">
        <f t="shared" si="1"/>
        <v>2.1074815595363539E-3</v>
      </c>
      <c r="M6" s="8">
        <f t="shared" ref="M6:M69" si="4">K5*L6-L5*K6</f>
        <v>6.2204296326338768E-7</v>
      </c>
    </row>
    <row r="7" spans="1:13">
      <c r="A7">
        <v>4</v>
      </c>
      <c r="B7" t="s">
        <v>23</v>
      </c>
      <c r="C7" t="s">
        <v>27</v>
      </c>
      <c r="D7" s="7">
        <v>1500</v>
      </c>
      <c r="G7" s="1">
        <v>300</v>
      </c>
      <c r="H7" s="1">
        <v>1</v>
      </c>
      <c r="I7" s="1">
        <f t="shared" si="2"/>
        <v>4</v>
      </c>
      <c r="J7" s="1">
        <f t="shared" si="3"/>
        <v>1180</v>
      </c>
      <c r="K7" s="8">
        <f t="shared" si="0"/>
        <v>5.1948051948051951E-2</v>
      </c>
      <c r="L7" s="8">
        <f t="shared" si="1"/>
        <v>2.8259411821055657E-3</v>
      </c>
      <c r="M7" s="8">
        <f t="shared" si="4"/>
        <v>6.220429632633809E-7</v>
      </c>
    </row>
    <row r="8" spans="1:13">
      <c r="A8">
        <v>5</v>
      </c>
      <c r="B8" t="s">
        <v>23</v>
      </c>
      <c r="C8" t="s">
        <v>28</v>
      </c>
      <c r="D8" s="7">
        <v>2500</v>
      </c>
      <c r="G8" s="1">
        <v>300</v>
      </c>
      <c r="H8" s="1">
        <v>1</v>
      </c>
      <c r="I8" s="1">
        <f t="shared" si="2"/>
        <v>5</v>
      </c>
      <c r="J8" s="1">
        <f t="shared" si="3"/>
        <v>1480</v>
      </c>
      <c r="K8" s="8">
        <f t="shared" si="0"/>
        <v>6.4935064935064929E-2</v>
      </c>
      <c r="L8" s="8">
        <f t="shared" si="1"/>
        <v>3.5444008046747774E-3</v>
      </c>
      <c r="M8" s="8">
        <f t="shared" si="4"/>
        <v>6.2204296326343511E-7</v>
      </c>
    </row>
    <row r="9" spans="1:13">
      <c r="A9">
        <v>6</v>
      </c>
      <c r="B9" t="s">
        <v>23</v>
      </c>
      <c r="C9" t="s">
        <v>29</v>
      </c>
      <c r="D9" s="7">
        <v>1300</v>
      </c>
      <c r="G9" s="1">
        <v>300</v>
      </c>
      <c r="H9" s="1">
        <v>1</v>
      </c>
      <c r="I9" s="1">
        <f t="shared" si="2"/>
        <v>6</v>
      </c>
      <c r="J9" s="1">
        <f t="shared" si="3"/>
        <v>1780</v>
      </c>
      <c r="K9" s="8">
        <f t="shared" si="0"/>
        <v>7.792207792207792E-2</v>
      </c>
      <c r="L9" s="8">
        <f t="shared" si="1"/>
        <v>4.2628604272439887E-3</v>
      </c>
      <c r="M9" s="8">
        <f t="shared" si="4"/>
        <v>6.220429632633538E-7</v>
      </c>
    </row>
    <row r="10" spans="1:13">
      <c r="A10">
        <v>7</v>
      </c>
      <c r="B10" t="s">
        <v>23</v>
      </c>
      <c r="C10" t="s">
        <v>30</v>
      </c>
      <c r="D10" s="7">
        <v>3300</v>
      </c>
      <c r="G10" s="1">
        <v>300</v>
      </c>
      <c r="H10" s="1">
        <v>1</v>
      </c>
      <c r="I10" s="1">
        <f t="shared" si="2"/>
        <v>7</v>
      </c>
      <c r="J10" s="1">
        <f t="shared" si="3"/>
        <v>2080</v>
      </c>
      <c r="K10" s="8">
        <f t="shared" si="0"/>
        <v>9.0909090909090912E-2</v>
      </c>
      <c r="L10" s="8">
        <f t="shared" si="1"/>
        <v>4.9813200498132005E-3</v>
      </c>
      <c r="M10" s="8">
        <f t="shared" si="4"/>
        <v>6.220429632633538E-7</v>
      </c>
    </row>
    <row r="11" spans="1:13">
      <c r="A11">
        <v>8</v>
      </c>
      <c r="B11" t="s">
        <v>23</v>
      </c>
      <c r="C11" t="s">
        <v>31</v>
      </c>
      <c r="D11" s="7">
        <v>8600</v>
      </c>
      <c r="G11" s="1">
        <v>400</v>
      </c>
      <c r="H11" s="1">
        <v>1</v>
      </c>
      <c r="I11" s="1">
        <f t="shared" si="2"/>
        <v>8</v>
      </c>
      <c r="J11" s="1">
        <f t="shared" si="3"/>
        <v>2480</v>
      </c>
      <c r="K11" s="8">
        <f t="shared" si="0"/>
        <v>0.1038961038961039</v>
      </c>
      <c r="L11" s="8">
        <f t="shared" si="1"/>
        <v>5.9392662132388158E-3</v>
      </c>
      <c r="M11" s="8">
        <f t="shared" si="4"/>
        <v>2.2393546677481821E-5</v>
      </c>
    </row>
    <row r="12" spans="1:13">
      <c r="A12">
        <v>9</v>
      </c>
      <c r="B12" t="s">
        <v>23</v>
      </c>
      <c r="C12" t="s">
        <v>32</v>
      </c>
      <c r="D12" s="7">
        <v>2300</v>
      </c>
      <c r="G12" s="1">
        <v>500</v>
      </c>
      <c r="H12" s="1">
        <v>1</v>
      </c>
      <c r="I12" s="1">
        <f t="shared" si="2"/>
        <v>9</v>
      </c>
      <c r="J12" s="1">
        <f t="shared" si="3"/>
        <v>2980</v>
      </c>
      <c r="K12" s="8">
        <f t="shared" si="0"/>
        <v>0.11688311688311688</v>
      </c>
      <c r="L12" s="8">
        <f t="shared" si="1"/>
        <v>7.1366989175208357E-3</v>
      </c>
      <c r="M12" s="8">
        <f t="shared" si="4"/>
        <v>4.7275265208017491E-5</v>
      </c>
    </row>
    <row r="13" spans="1:13">
      <c r="A13">
        <v>10</v>
      </c>
      <c r="B13" t="s">
        <v>23</v>
      </c>
      <c r="C13" t="s">
        <v>33</v>
      </c>
      <c r="D13" s="7">
        <v>14000</v>
      </c>
      <c r="G13" s="1">
        <v>520</v>
      </c>
      <c r="H13" s="1">
        <v>1</v>
      </c>
      <c r="I13" s="1">
        <f t="shared" si="2"/>
        <v>10</v>
      </c>
      <c r="J13" s="1">
        <f t="shared" si="3"/>
        <v>3500</v>
      </c>
      <c r="K13" s="8">
        <f t="shared" si="0"/>
        <v>0.12987012987012986</v>
      </c>
      <c r="L13" s="8">
        <f t="shared" si="1"/>
        <v>8.3820289299741356E-3</v>
      </c>
      <c r="M13" s="8">
        <f t="shared" si="4"/>
        <v>5.2873651877387946E-5</v>
      </c>
    </row>
    <row r="14" spans="1:13">
      <c r="A14">
        <v>11</v>
      </c>
      <c r="B14" t="s">
        <v>23</v>
      </c>
      <c r="C14" t="s">
        <v>34</v>
      </c>
      <c r="D14">
        <v>900</v>
      </c>
      <c r="G14" s="1">
        <v>530</v>
      </c>
      <c r="H14" s="1">
        <v>1</v>
      </c>
      <c r="I14" s="1">
        <f t="shared" si="2"/>
        <v>11</v>
      </c>
      <c r="J14" s="1">
        <f t="shared" si="3"/>
        <v>4030</v>
      </c>
      <c r="K14" s="8">
        <f t="shared" si="0"/>
        <v>0.14285714285714285</v>
      </c>
      <c r="L14" s="8">
        <f t="shared" si="1"/>
        <v>9.6513075965130764E-3</v>
      </c>
      <c r="M14" s="8">
        <f t="shared" si="4"/>
        <v>5.5983866693704769E-5</v>
      </c>
    </row>
    <row r="15" spans="1:13">
      <c r="A15">
        <v>12</v>
      </c>
      <c r="B15" t="s">
        <v>23</v>
      </c>
      <c r="C15" t="s">
        <v>34</v>
      </c>
      <c r="D15" s="7">
        <v>15000</v>
      </c>
      <c r="G15" s="1">
        <v>550</v>
      </c>
      <c r="H15" s="1">
        <v>1</v>
      </c>
      <c r="I15" s="1">
        <f t="shared" si="2"/>
        <v>12</v>
      </c>
      <c r="J15" s="1">
        <f t="shared" si="3"/>
        <v>4580</v>
      </c>
      <c r="K15" s="8">
        <f t="shared" si="0"/>
        <v>0.15584415584415584</v>
      </c>
      <c r="L15" s="8">
        <f t="shared" si="1"/>
        <v>1.0968483571223297E-2</v>
      </c>
      <c r="M15" s="8">
        <f t="shared" si="4"/>
        <v>6.282633928960204E-5</v>
      </c>
    </row>
    <row r="16" spans="1:13">
      <c r="A16">
        <v>13</v>
      </c>
      <c r="B16" t="s">
        <v>23</v>
      </c>
      <c r="C16" t="s">
        <v>35</v>
      </c>
      <c r="D16" s="7">
        <v>18200</v>
      </c>
      <c r="G16" s="1">
        <v>600</v>
      </c>
      <c r="H16" s="1">
        <v>1</v>
      </c>
      <c r="I16" s="1">
        <f t="shared" si="2"/>
        <v>13</v>
      </c>
      <c r="J16" s="1">
        <f t="shared" si="3"/>
        <v>5180</v>
      </c>
      <c r="K16" s="8">
        <f t="shared" si="0"/>
        <v>0.16883116883116883</v>
      </c>
      <c r="L16" s="8">
        <f t="shared" si="1"/>
        <v>1.2405402816361721E-2</v>
      </c>
      <c r="M16" s="8">
        <f t="shared" si="4"/>
        <v>8.148762818750363E-5</v>
      </c>
    </row>
    <row r="17" spans="1:13">
      <c r="A17">
        <v>14</v>
      </c>
      <c r="B17" t="s">
        <v>23</v>
      </c>
      <c r="C17" t="s">
        <v>36</v>
      </c>
      <c r="D17" s="7">
        <v>4300</v>
      </c>
      <c r="G17" s="1">
        <v>600</v>
      </c>
      <c r="H17" s="1">
        <v>1</v>
      </c>
      <c r="I17" s="1">
        <f t="shared" si="2"/>
        <v>14</v>
      </c>
      <c r="J17" s="1">
        <f t="shared" si="3"/>
        <v>5780</v>
      </c>
      <c r="K17" s="8">
        <f t="shared" si="0"/>
        <v>0.18181818181818182</v>
      </c>
      <c r="L17" s="8">
        <f t="shared" si="1"/>
        <v>1.3842322061500144E-2</v>
      </c>
      <c r="M17" s="8">
        <f t="shared" si="4"/>
        <v>8.148762818750363E-5</v>
      </c>
    </row>
    <row r="18" spans="1:13">
      <c r="A18">
        <v>15</v>
      </c>
      <c r="B18" t="s">
        <v>23</v>
      </c>
      <c r="C18" t="s">
        <v>36</v>
      </c>
      <c r="D18">
        <v>300</v>
      </c>
      <c r="G18" s="1">
        <v>600</v>
      </c>
      <c r="H18" s="1">
        <v>1</v>
      </c>
      <c r="I18" s="1">
        <f t="shared" si="2"/>
        <v>15</v>
      </c>
      <c r="J18" s="1">
        <f t="shared" si="3"/>
        <v>6380</v>
      </c>
      <c r="K18" s="8">
        <f t="shared" si="0"/>
        <v>0.19480519480519481</v>
      </c>
      <c r="L18" s="8">
        <f t="shared" si="1"/>
        <v>1.5279241306638568E-2</v>
      </c>
      <c r="M18" s="8">
        <f t="shared" si="4"/>
        <v>8.148762818750363E-5</v>
      </c>
    </row>
    <row r="19" spans="1:13">
      <c r="A19">
        <v>16</v>
      </c>
      <c r="B19" t="s">
        <v>23</v>
      </c>
      <c r="C19" t="s">
        <v>37</v>
      </c>
      <c r="D19" s="7">
        <v>1400</v>
      </c>
      <c r="G19" s="1">
        <v>650</v>
      </c>
      <c r="H19" s="1">
        <v>1</v>
      </c>
      <c r="I19" s="1">
        <f t="shared" si="2"/>
        <v>16</v>
      </c>
      <c r="J19" s="1">
        <f t="shared" si="3"/>
        <v>7030</v>
      </c>
      <c r="K19" s="8">
        <f t="shared" si="0"/>
        <v>0.20779220779220781</v>
      </c>
      <c r="L19" s="8">
        <f t="shared" si="1"/>
        <v>1.6835903822205192E-2</v>
      </c>
      <c r="M19" s="8">
        <f t="shared" si="4"/>
        <v>1.0481423930988045E-4</v>
      </c>
    </row>
    <row r="20" spans="1:13">
      <c r="A20">
        <v>17</v>
      </c>
      <c r="B20" t="s">
        <v>23</v>
      </c>
      <c r="C20" t="s">
        <v>37</v>
      </c>
      <c r="D20">
        <v>400</v>
      </c>
      <c r="G20" s="1">
        <v>650</v>
      </c>
      <c r="H20" s="1">
        <v>1</v>
      </c>
      <c r="I20" s="1">
        <f t="shared" si="2"/>
        <v>17</v>
      </c>
      <c r="J20" s="1">
        <f t="shared" si="3"/>
        <v>7680</v>
      </c>
      <c r="K20" s="8">
        <f t="shared" si="0"/>
        <v>0.22077922077922077</v>
      </c>
      <c r="L20" s="8">
        <f t="shared" si="1"/>
        <v>1.8392566337771817E-2</v>
      </c>
      <c r="M20" s="8">
        <f t="shared" si="4"/>
        <v>1.0481423930988089E-4</v>
      </c>
    </row>
    <row r="21" spans="1:13">
      <c r="A21">
        <v>18</v>
      </c>
      <c r="B21" t="s">
        <v>23</v>
      </c>
      <c r="C21" t="s">
        <v>38</v>
      </c>
      <c r="D21" s="7">
        <v>3800</v>
      </c>
      <c r="G21" s="1">
        <v>680</v>
      </c>
      <c r="H21" s="1">
        <v>1</v>
      </c>
      <c r="I21" s="1">
        <f t="shared" si="2"/>
        <v>18</v>
      </c>
      <c r="J21" s="1">
        <f t="shared" si="3"/>
        <v>8360</v>
      </c>
      <c r="K21" s="8">
        <f t="shared" si="0"/>
        <v>0.23376623376623376</v>
      </c>
      <c r="L21" s="8">
        <f t="shared" si="1"/>
        <v>2.0021074815595362E-2</v>
      </c>
      <c r="M21" s="8">
        <f t="shared" si="4"/>
        <v>1.2067633487309638E-4</v>
      </c>
    </row>
    <row r="22" spans="1:13">
      <c r="A22">
        <v>19</v>
      </c>
      <c r="B22" t="s">
        <v>23</v>
      </c>
      <c r="C22" t="s">
        <v>39</v>
      </c>
      <c r="D22" s="7">
        <v>10000</v>
      </c>
      <c r="G22" s="1">
        <v>700</v>
      </c>
      <c r="H22" s="1">
        <v>1</v>
      </c>
      <c r="I22" s="1">
        <f t="shared" si="2"/>
        <v>19</v>
      </c>
      <c r="J22" s="1">
        <f t="shared" si="3"/>
        <v>9060</v>
      </c>
      <c r="K22" s="8">
        <f t="shared" si="0"/>
        <v>0.24675324675324675</v>
      </c>
      <c r="L22" s="8">
        <f t="shared" si="1"/>
        <v>2.1697480601590189E-2</v>
      </c>
      <c r="M22" s="8">
        <f t="shared" si="4"/>
        <v>1.3187310821183729E-4</v>
      </c>
    </row>
    <row r="23" spans="1:13">
      <c r="A23">
        <v>20</v>
      </c>
      <c r="B23" t="s">
        <v>23</v>
      </c>
      <c r="C23" t="s">
        <v>40</v>
      </c>
      <c r="D23" s="7">
        <v>2700</v>
      </c>
      <c r="G23" s="1">
        <v>750</v>
      </c>
      <c r="H23" s="1">
        <v>1</v>
      </c>
      <c r="I23" s="1">
        <f t="shared" si="2"/>
        <v>20</v>
      </c>
      <c r="J23" s="1">
        <f t="shared" si="3"/>
        <v>9810</v>
      </c>
      <c r="K23" s="8">
        <f t="shared" si="0"/>
        <v>0.25974025974025972</v>
      </c>
      <c r="L23" s="8">
        <f t="shared" si="1"/>
        <v>2.3493629658013219E-2</v>
      </c>
      <c r="M23" s="8">
        <f t="shared" si="4"/>
        <v>1.6142014896684993E-4</v>
      </c>
    </row>
    <row r="24" spans="1:13">
      <c r="A24">
        <v>21</v>
      </c>
      <c r="B24" t="s">
        <v>23</v>
      </c>
      <c r="C24" t="s">
        <v>41</v>
      </c>
      <c r="D24">
        <v>300</v>
      </c>
      <c r="G24" s="1">
        <v>750</v>
      </c>
      <c r="H24" s="1">
        <v>1</v>
      </c>
      <c r="I24" s="1">
        <f t="shared" si="2"/>
        <v>21</v>
      </c>
      <c r="J24" s="1">
        <f t="shared" si="3"/>
        <v>10560</v>
      </c>
      <c r="K24" s="8">
        <f t="shared" si="0"/>
        <v>0.27272727272727271</v>
      </c>
      <c r="L24" s="8">
        <f t="shared" si="1"/>
        <v>2.5289778714436249E-2</v>
      </c>
      <c r="M24" s="8">
        <f t="shared" si="4"/>
        <v>1.6142014896684907E-4</v>
      </c>
    </row>
    <row r="25" spans="1:13">
      <c r="A25">
        <v>22</v>
      </c>
      <c r="B25" t="s">
        <v>23</v>
      </c>
      <c r="C25" t="s">
        <v>41</v>
      </c>
      <c r="D25" s="7">
        <v>9000</v>
      </c>
      <c r="G25" s="1">
        <v>750</v>
      </c>
      <c r="H25" s="1">
        <v>1</v>
      </c>
      <c r="I25" s="1">
        <f t="shared" si="2"/>
        <v>22</v>
      </c>
      <c r="J25" s="1">
        <f t="shared" si="3"/>
        <v>11310</v>
      </c>
      <c r="K25" s="8">
        <f t="shared" si="0"/>
        <v>0.2857142857142857</v>
      </c>
      <c r="L25" s="8">
        <f t="shared" si="1"/>
        <v>2.7085927770859278E-2</v>
      </c>
      <c r="M25" s="8">
        <f t="shared" si="4"/>
        <v>1.6142014896684907E-4</v>
      </c>
    </row>
    <row r="26" spans="1:13">
      <c r="A26">
        <v>23</v>
      </c>
      <c r="B26" t="s">
        <v>23</v>
      </c>
      <c r="C26" t="s">
        <v>42</v>
      </c>
      <c r="D26" s="7">
        <v>3700</v>
      </c>
      <c r="G26" s="1">
        <v>800</v>
      </c>
      <c r="H26" s="1">
        <v>1</v>
      </c>
      <c r="I26" s="1">
        <f t="shared" si="2"/>
        <v>23</v>
      </c>
      <c r="J26" s="1">
        <f t="shared" si="3"/>
        <v>12110</v>
      </c>
      <c r="K26" s="8">
        <f t="shared" si="0"/>
        <v>0.29870129870129869</v>
      </c>
      <c r="L26" s="8">
        <f t="shared" si="1"/>
        <v>2.9001820097710507E-2</v>
      </c>
      <c r="M26" s="8">
        <f t="shared" si="4"/>
        <v>1.9563251194633542E-4</v>
      </c>
    </row>
    <row r="27" spans="1:13">
      <c r="A27">
        <v>24</v>
      </c>
      <c r="B27" t="s">
        <v>23</v>
      </c>
      <c r="C27" t="s">
        <v>43</v>
      </c>
      <c r="D27" s="7">
        <v>1600</v>
      </c>
      <c r="G27" s="1">
        <v>850</v>
      </c>
      <c r="H27" s="1">
        <v>1</v>
      </c>
      <c r="I27" s="1">
        <f t="shared" si="2"/>
        <v>24</v>
      </c>
      <c r="J27" s="1">
        <f t="shared" si="3"/>
        <v>12960</v>
      </c>
      <c r="K27" s="8">
        <f t="shared" si="0"/>
        <v>0.31168831168831168</v>
      </c>
      <c r="L27" s="8">
        <f t="shared" si="1"/>
        <v>3.1037455694989943E-2</v>
      </c>
      <c r="M27" s="8">
        <f t="shared" si="4"/>
        <v>2.3139998233398171E-4</v>
      </c>
    </row>
    <row r="28" spans="1:13">
      <c r="A28">
        <v>25</v>
      </c>
      <c r="B28" t="s">
        <v>23</v>
      </c>
      <c r="C28" t="s">
        <v>44</v>
      </c>
      <c r="D28">
        <v>300</v>
      </c>
      <c r="G28" s="1">
        <v>850</v>
      </c>
      <c r="H28" s="1">
        <v>1</v>
      </c>
      <c r="I28" s="1">
        <f t="shared" si="2"/>
        <v>25</v>
      </c>
      <c r="J28" s="1">
        <f t="shared" si="3"/>
        <v>13810</v>
      </c>
      <c r="K28" s="8">
        <f t="shared" si="0"/>
        <v>0.32467532467532467</v>
      </c>
      <c r="L28" s="8">
        <f t="shared" si="1"/>
        <v>3.3073091292269374E-2</v>
      </c>
      <c r="M28" s="8">
        <f t="shared" si="4"/>
        <v>2.3139998233397997E-4</v>
      </c>
    </row>
    <row r="29" spans="1:13">
      <c r="A29">
        <v>26</v>
      </c>
      <c r="B29" t="s">
        <v>23</v>
      </c>
      <c r="C29" t="s">
        <v>45</v>
      </c>
      <c r="D29">
        <v>280</v>
      </c>
      <c r="G29" s="1">
        <v>900</v>
      </c>
      <c r="H29" s="1">
        <v>1</v>
      </c>
      <c r="I29" s="1">
        <f t="shared" si="2"/>
        <v>26</v>
      </c>
      <c r="J29" s="1">
        <f t="shared" si="3"/>
        <v>14710</v>
      </c>
      <c r="K29" s="8">
        <f t="shared" si="0"/>
        <v>0.33766233766233766</v>
      </c>
      <c r="L29" s="8">
        <f t="shared" si="1"/>
        <v>3.5228470159977009E-2</v>
      </c>
      <c r="M29" s="8">
        <f t="shared" si="4"/>
        <v>2.7027766753794091E-4</v>
      </c>
    </row>
    <row r="30" spans="1:13">
      <c r="A30">
        <v>27</v>
      </c>
      <c r="B30" t="s">
        <v>23</v>
      </c>
      <c r="C30" t="s">
        <v>45</v>
      </c>
      <c r="D30" s="7">
        <v>34000</v>
      </c>
      <c r="G30" s="1">
        <v>900</v>
      </c>
      <c r="H30" s="1">
        <v>1</v>
      </c>
      <c r="I30" s="1">
        <f t="shared" si="2"/>
        <v>27</v>
      </c>
      <c r="J30" s="1">
        <f t="shared" si="3"/>
        <v>15610</v>
      </c>
      <c r="K30" s="8">
        <f t="shared" si="0"/>
        <v>0.35064935064935066</v>
      </c>
      <c r="L30" s="8">
        <f t="shared" si="1"/>
        <v>3.7383849027684643E-2</v>
      </c>
      <c r="M30" s="8">
        <f t="shared" si="4"/>
        <v>2.7027766753794265E-4</v>
      </c>
    </row>
    <row r="31" spans="1:13">
      <c r="A31">
        <v>28</v>
      </c>
      <c r="B31" t="s">
        <v>23</v>
      </c>
      <c r="C31" t="s">
        <v>46</v>
      </c>
      <c r="D31" s="7">
        <v>1500</v>
      </c>
      <c r="G31" s="1">
        <v>900</v>
      </c>
      <c r="H31" s="1">
        <v>1</v>
      </c>
      <c r="I31" s="1">
        <f t="shared" si="2"/>
        <v>28</v>
      </c>
      <c r="J31" s="1">
        <f t="shared" si="3"/>
        <v>16510</v>
      </c>
      <c r="K31" s="8">
        <f t="shared" si="0"/>
        <v>0.36363636363636365</v>
      </c>
      <c r="L31" s="8">
        <f t="shared" si="1"/>
        <v>3.9539227895392277E-2</v>
      </c>
      <c r="M31" s="8">
        <f t="shared" si="4"/>
        <v>2.7027766753794265E-4</v>
      </c>
    </row>
    <row r="32" spans="1:13">
      <c r="A32">
        <v>29</v>
      </c>
      <c r="B32" t="s">
        <v>23</v>
      </c>
      <c r="C32" t="s">
        <v>46</v>
      </c>
      <c r="D32">
        <v>300</v>
      </c>
      <c r="G32" s="1">
        <v>950</v>
      </c>
      <c r="H32" s="1">
        <v>1</v>
      </c>
      <c r="I32" s="1">
        <f t="shared" si="2"/>
        <v>29</v>
      </c>
      <c r="J32" s="1">
        <f t="shared" si="3"/>
        <v>17460</v>
      </c>
      <c r="K32" s="8">
        <f t="shared" si="0"/>
        <v>0.37662337662337664</v>
      </c>
      <c r="L32" s="8">
        <f t="shared" si="1"/>
        <v>4.1814350033528118E-2</v>
      </c>
      <c r="M32" s="8">
        <f t="shared" si="4"/>
        <v>3.1382067496638077E-4</v>
      </c>
    </row>
    <row r="33" spans="1:13">
      <c r="A33">
        <v>30</v>
      </c>
      <c r="B33" t="s">
        <v>23</v>
      </c>
      <c r="C33" t="s">
        <v>47</v>
      </c>
      <c r="D33">
        <v>300</v>
      </c>
      <c r="G33" s="9">
        <v>1000</v>
      </c>
      <c r="H33" s="1">
        <v>1</v>
      </c>
      <c r="I33" s="1">
        <f t="shared" si="2"/>
        <v>30</v>
      </c>
      <c r="J33" s="1">
        <f t="shared" si="3"/>
        <v>18460</v>
      </c>
      <c r="K33" s="8">
        <f t="shared" si="0"/>
        <v>0.38961038961038963</v>
      </c>
      <c r="L33" s="8">
        <f t="shared" si="1"/>
        <v>4.4209215442092158E-2</v>
      </c>
      <c r="M33" s="8">
        <f t="shared" si="4"/>
        <v>3.5891878980297276E-4</v>
      </c>
    </row>
    <row r="34" spans="1:13">
      <c r="A34">
        <v>31</v>
      </c>
      <c r="B34" t="s">
        <v>23</v>
      </c>
      <c r="C34" t="s">
        <v>47</v>
      </c>
      <c r="D34" s="7">
        <v>27000</v>
      </c>
      <c r="G34" s="9">
        <v>1000</v>
      </c>
      <c r="H34" s="1">
        <v>1</v>
      </c>
      <c r="I34" s="1">
        <f t="shared" si="2"/>
        <v>31</v>
      </c>
      <c r="J34" s="1">
        <f t="shared" si="3"/>
        <v>19460</v>
      </c>
      <c r="K34" s="8">
        <f t="shared" si="0"/>
        <v>0.40259740259740262</v>
      </c>
      <c r="L34" s="8">
        <f t="shared" si="1"/>
        <v>4.660408085065619E-2</v>
      </c>
      <c r="M34" s="8">
        <f t="shared" si="4"/>
        <v>3.5891878980297276E-4</v>
      </c>
    </row>
    <row r="35" spans="1:13">
      <c r="A35">
        <v>32</v>
      </c>
      <c r="B35" t="s">
        <v>23</v>
      </c>
      <c r="C35" t="s">
        <v>48</v>
      </c>
      <c r="D35">
        <v>750</v>
      </c>
      <c r="G35" s="9">
        <v>1100</v>
      </c>
      <c r="H35" s="1">
        <v>1</v>
      </c>
      <c r="I35" s="1">
        <f t="shared" si="2"/>
        <v>32</v>
      </c>
      <c r="J35" s="1">
        <f t="shared" si="3"/>
        <v>20560</v>
      </c>
      <c r="K35" s="8">
        <f t="shared" si="0"/>
        <v>0.41558441558441561</v>
      </c>
      <c r="L35" s="8">
        <f t="shared" si="1"/>
        <v>4.9238432800076636E-2</v>
      </c>
      <c r="M35" s="8">
        <f t="shared" si="4"/>
        <v>4.5533544910879992E-4</v>
      </c>
    </row>
    <row r="36" spans="1:13">
      <c r="A36">
        <v>33</v>
      </c>
      <c r="B36" t="s">
        <v>23</v>
      </c>
      <c r="C36" t="s">
        <v>49</v>
      </c>
      <c r="D36" s="7">
        <v>17000</v>
      </c>
      <c r="G36" s="9">
        <v>1100</v>
      </c>
      <c r="H36" s="1">
        <v>1</v>
      </c>
      <c r="I36" s="1">
        <f t="shared" si="2"/>
        <v>33</v>
      </c>
      <c r="J36" s="1">
        <f t="shared" si="3"/>
        <v>21660</v>
      </c>
      <c r="K36" s="8">
        <f t="shared" si="0"/>
        <v>0.42857142857142855</v>
      </c>
      <c r="L36" s="8">
        <f t="shared" si="1"/>
        <v>5.1872784749497081E-2</v>
      </c>
      <c r="M36" s="8">
        <f t="shared" si="4"/>
        <v>4.5533544910880339E-4</v>
      </c>
    </row>
    <row r="37" spans="1:13">
      <c r="A37">
        <v>34</v>
      </c>
      <c r="B37" t="s">
        <v>23</v>
      </c>
      <c r="C37" t="s">
        <v>50</v>
      </c>
      <c r="D37" s="7">
        <v>1100</v>
      </c>
      <c r="G37" s="9">
        <v>1100</v>
      </c>
      <c r="H37" s="1">
        <v>1</v>
      </c>
      <c r="I37" s="1">
        <f t="shared" si="2"/>
        <v>34</v>
      </c>
      <c r="J37" s="1">
        <f t="shared" si="3"/>
        <v>22760</v>
      </c>
      <c r="K37" s="8">
        <f t="shared" si="0"/>
        <v>0.44155844155844154</v>
      </c>
      <c r="L37" s="8">
        <f t="shared" si="1"/>
        <v>5.4507136698917519E-2</v>
      </c>
      <c r="M37" s="8">
        <f t="shared" si="4"/>
        <v>4.5533544910879645E-4</v>
      </c>
    </row>
    <row r="38" spans="1:13">
      <c r="A38">
        <v>35</v>
      </c>
      <c r="B38" t="s">
        <v>23</v>
      </c>
      <c r="C38" t="s">
        <v>51</v>
      </c>
      <c r="D38" s="7">
        <v>16000</v>
      </c>
      <c r="G38" s="9">
        <v>1200</v>
      </c>
      <c r="H38" s="1">
        <v>1</v>
      </c>
      <c r="I38" s="1">
        <f t="shared" si="2"/>
        <v>35</v>
      </c>
      <c r="J38" s="1">
        <f t="shared" si="3"/>
        <v>23960</v>
      </c>
      <c r="K38" s="8">
        <f t="shared" si="0"/>
        <v>0.45454545454545453</v>
      </c>
      <c r="L38" s="8">
        <f t="shared" si="1"/>
        <v>5.7380975189194369E-2</v>
      </c>
      <c r="M38" s="8">
        <f t="shared" si="4"/>
        <v>5.6108275286357798E-4</v>
      </c>
    </row>
    <row r="39" spans="1:13">
      <c r="A39">
        <v>36</v>
      </c>
      <c r="B39" t="s">
        <v>23</v>
      </c>
      <c r="C39" t="s">
        <v>52</v>
      </c>
      <c r="D39" s="7">
        <v>2000</v>
      </c>
      <c r="G39" s="9">
        <v>1300</v>
      </c>
      <c r="H39" s="1">
        <v>1</v>
      </c>
      <c r="I39" s="1">
        <f t="shared" si="2"/>
        <v>36</v>
      </c>
      <c r="J39" s="1">
        <f t="shared" si="3"/>
        <v>25260</v>
      </c>
      <c r="K39" s="8">
        <f t="shared" si="0"/>
        <v>0.46753246753246752</v>
      </c>
      <c r="L39" s="8">
        <f t="shared" si="1"/>
        <v>6.0494300220327618E-2</v>
      </c>
      <c r="M39" s="8">
        <f t="shared" si="4"/>
        <v>6.6994027143466722E-4</v>
      </c>
    </row>
    <row r="40" spans="1:13">
      <c r="A40">
        <v>37</v>
      </c>
      <c r="B40" t="s">
        <v>23</v>
      </c>
      <c r="C40" t="s">
        <v>53</v>
      </c>
      <c r="D40" s="7">
        <v>4000</v>
      </c>
      <c r="G40" s="9">
        <v>1300</v>
      </c>
      <c r="H40" s="1">
        <v>1</v>
      </c>
      <c r="I40" s="1">
        <f t="shared" si="2"/>
        <v>37</v>
      </c>
      <c r="J40" s="1">
        <f t="shared" si="3"/>
        <v>26560</v>
      </c>
      <c r="K40" s="8">
        <f t="shared" si="0"/>
        <v>0.48051948051948051</v>
      </c>
      <c r="L40" s="8">
        <f t="shared" si="1"/>
        <v>6.3607625251460867E-2</v>
      </c>
      <c r="M40" s="8">
        <f t="shared" si="4"/>
        <v>6.6994027143466722E-4</v>
      </c>
    </row>
    <row r="41" spans="1:13">
      <c r="A41">
        <v>38</v>
      </c>
      <c r="B41" t="s">
        <v>23</v>
      </c>
      <c r="C41" t="s">
        <v>54</v>
      </c>
      <c r="D41" s="7">
        <v>1000</v>
      </c>
      <c r="G41" s="9">
        <v>1300</v>
      </c>
      <c r="H41" s="1">
        <v>1</v>
      </c>
      <c r="I41" s="1">
        <f t="shared" si="2"/>
        <v>38</v>
      </c>
      <c r="J41" s="1">
        <f t="shared" si="3"/>
        <v>27860</v>
      </c>
      <c r="K41" s="8">
        <f t="shared" si="0"/>
        <v>0.4935064935064935</v>
      </c>
      <c r="L41" s="8">
        <f t="shared" si="1"/>
        <v>6.6720950282594116E-2</v>
      </c>
      <c r="M41" s="8">
        <f t="shared" si="4"/>
        <v>6.6994027143466722E-4</v>
      </c>
    </row>
    <row r="42" spans="1:13">
      <c r="A42">
        <v>39</v>
      </c>
      <c r="B42" t="s">
        <v>23</v>
      </c>
      <c r="C42" t="s">
        <v>55</v>
      </c>
      <c r="D42" s="7">
        <v>1600</v>
      </c>
      <c r="G42" s="9">
        <v>1300</v>
      </c>
      <c r="H42" s="1">
        <v>1</v>
      </c>
      <c r="I42" s="1">
        <f t="shared" si="2"/>
        <v>39</v>
      </c>
      <c r="J42" s="1">
        <f t="shared" si="3"/>
        <v>29160</v>
      </c>
      <c r="K42" s="8">
        <f t="shared" si="0"/>
        <v>0.50649350649350644</v>
      </c>
      <c r="L42" s="8">
        <f t="shared" si="1"/>
        <v>6.9834275313727365E-2</v>
      </c>
      <c r="M42" s="8">
        <f t="shared" si="4"/>
        <v>6.6994027143466722E-4</v>
      </c>
    </row>
    <row r="43" spans="1:13">
      <c r="A43">
        <v>40</v>
      </c>
      <c r="B43" t="s">
        <v>23</v>
      </c>
      <c r="C43" t="s">
        <v>56</v>
      </c>
      <c r="D43" s="7">
        <v>8800</v>
      </c>
      <c r="G43" s="9">
        <v>1400</v>
      </c>
      <c r="H43" s="1">
        <v>1</v>
      </c>
      <c r="I43" s="1">
        <f t="shared" si="2"/>
        <v>40</v>
      </c>
      <c r="J43" s="1">
        <f t="shared" si="3"/>
        <v>30560</v>
      </c>
      <c r="K43" s="8">
        <f t="shared" si="0"/>
        <v>0.51948051948051943</v>
      </c>
      <c r="L43" s="8">
        <f t="shared" si="1"/>
        <v>7.3187086885717026E-2</v>
      </c>
      <c r="M43" s="8">
        <f t="shared" si="4"/>
        <v>7.9123864927103243E-4</v>
      </c>
    </row>
    <row r="44" spans="1:13">
      <c r="A44">
        <v>41</v>
      </c>
      <c r="B44" t="s">
        <v>23</v>
      </c>
      <c r="C44" t="s">
        <v>57</v>
      </c>
      <c r="D44">
        <v>680</v>
      </c>
      <c r="G44" s="9">
        <v>1500</v>
      </c>
      <c r="H44" s="1">
        <v>1</v>
      </c>
      <c r="I44" s="1">
        <f t="shared" si="2"/>
        <v>41</v>
      </c>
      <c r="J44" s="1">
        <f t="shared" si="3"/>
        <v>32060</v>
      </c>
      <c r="K44" s="8">
        <f t="shared" si="0"/>
        <v>0.53246753246753242</v>
      </c>
      <c r="L44" s="8">
        <f t="shared" si="1"/>
        <v>7.6779384998563086E-2</v>
      </c>
      <c r="M44" s="8">
        <f t="shared" si="4"/>
        <v>9.1564724192370883E-4</v>
      </c>
    </row>
    <row r="45" spans="1:13">
      <c r="A45">
        <v>42</v>
      </c>
      <c r="B45" t="s">
        <v>23</v>
      </c>
      <c r="C45" t="s">
        <v>58</v>
      </c>
      <c r="D45">
        <v>650</v>
      </c>
      <c r="G45" s="9">
        <v>1500</v>
      </c>
      <c r="H45" s="1">
        <v>1</v>
      </c>
      <c r="I45" s="1">
        <f t="shared" si="2"/>
        <v>42</v>
      </c>
      <c r="J45" s="1">
        <f t="shared" si="3"/>
        <v>33560</v>
      </c>
      <c r="K45" s="8">
        <f t="shared" si="0"/>
        <v>0.54545454545454541</v>
      </c>
      <c r="L45" s="8">
        <f t="shared" si="1"/>
        <v>8.0371683111409145E-2</v>
      </c>
      <c r="M45" s="8">
        <f t="shared" si="4"/>
        <v>9.1564724192370883E-4</v>
      </c>
    </row>
    <row r="46" spans="1:13">
      <c r="A46">
        <v>43</v>
      </c>
      <c r="B46" t="s">
        <v>23</v>
      </c>
      <c r="C46" t="s">
        <v>59</v>
      </c>
      <c r="D46" s="7">
        <v>4900</v>
      </c>
      <c r="G46" s="9">
        <v>1500</v>
      </c>
      <c r="H46" s="1">
        <v>1</v>
      </c>
      <c r="I46" s="1">
        <f t="shared" si="2"/>
        <v>43</v>
      </c>
      <c r="J46" s="1">
        <f t="shared" si="3"/>
        <v>35060</v>
      </c>
      <c r="K46" s="8">
        <f t="shared" si="0"/>
        <v>0.55844155844155841</v>
      </c>
      <c r="L46" s="8">
        <f t="shared" si="1"/>
        <v>8.3963981224255191E-2</v>
      </c>
      <c r="M46" s="8">
        <f t="shared" si="4"/>
        <v>9.1564724192370189E-4</v>
      </c>
    </row>
    <row r="47" spans="1:13">
      <c r="A47">
        <v>44</v>
      </c>
      <c r="B47" t="s">
        <v>23</v>
      </c>
      <c r="C47" t="s">
        <v>60</v>
      </c>
      <c r="D47" s="7">
        <v>3500</v>
      </c>
      <c r="G47" s="9">
        <v>1600</v>
      </c>
      <c r="H47" s="1">
        <v>1</v>
      </c>
      <c r="I47" s="1">
        <f t="shared" si="2"/>
        <v>44</v>
      </c>
      <c r="J47" s="1">
        <f t="shared" si="3"/>
        <v>36660</v>
      </c>
      <c r="K47" s="8">
        <f t="shared" si="0"/>
        <v>0.5714285714285714</v>
      </c>
      <c r="L47" s="8">
        <f t="shared" si="1"/>
        <v>8.7795765877957663E-2</v>
      </c>
      <c r="M47" s="8">
        <f t="shared" si="4"/>
        <v>1.0493864790253327E-3</v>
      </c>
    </row>
    <row r="48" spans="1:13">
      <c r="A48">
        <v>45</v>
      </c>
      <c r="B48" t="s">
        <v>23</v>
      </c>
      <c r="C48" t="s">
        <v>61</v>
      </c>
      <c r="D48" s="7">
        <v>2300</v>
      </c>
      <c r="G48" s="9">
        <v>1600</v>
      </c>
      <c r="H48" s="1">
        <v>1</v>
      </c>
      <c r="I48" s="1">
        <f t="shared" si="2"/>
        <v>45</v>
      </c>
      <c r="J48" s="1">
        <f t="shared" si="3"/>
        <v>38260</v>
      </c>
      <c r="K48" s="8">
        <f t="shared" si="0"/>
        <v>0.58441558441558439</v>
      </c>
      <c r="L48" s="8">
        <f t="shared" si="1"/>
        <v>9.1627550531660121E-2</v>
      </c>
      <c r="M48" s="8">
        <f t="shared" si="4"/>
        <v>1.0493864790253257E-3</v>
      </c>
    </row>
    <row r="49" spans="1:13">
      <c r="A49">
        <v>46</v>
      </c>
      <c r="B49" t="s">
        <v>23</v>
      </c>
      <c r="C49" t="s">
        <v>62</v>
      </c>
      <c r="D49">
        <v>750</v>
      </c>
      <c r="G49" s="9">
        <v>1600</v>
      </c>
      <c r="H49" s="1">
        <v>1</v>
      </c>
      <c r="I49" s="1">
        <f t="shared" si="2"/>
        <v>46</v>
      </c>
      <c r="J49" s="1">
        <f t="shared" si="3"/>
        <v>39860</v>
      </c>
      <c r="K49" s="8">
        <f t="shared" si="0"/>
        <v>0.59740259740259738</v>
      </c>
      <c r="L49" s="8">
        <f t="shared" si="1"/>
        <v>9.5459335185362579E-2</v>
      </c>
      <c r="M49" s="8">
        <f t="shared" si="4"/>
        <v>1.0493864790253327E-3</v>
      </c>
    </row>
    <row r="50" spans="1:13">
      <c r="A50">
        <v>47</v>
      </c>
      <c r="B50" t="s">
        <v>23</v>
      </c>
      <c r="C50" t="s">
        <v>63</v>
      </c>
      <c r="D50" s="7">
        <v>1100</v>
      </c>
      <c r="G50" s="9">
        <v>2000</v>
      </c>
      <c r="H50" s="1">
        <v>1</v>
      </c>
      <c r="I50" s="1">
        <f t="shared" si="2"/>
        <v>47</v>
      </c>
      <c r="J50" s="1">
        <f t="shared" si="3"/>
        <v>41860</v>
      </c>
      <c r="K50" s="8">
        <f t="shared" si="0"/>
        <v>0.61038961038961037</v>
      </c>
      <c r="L50" s="8">
        <f t="shared" si="1"/>
        <v>0.10024906600249066</v>
      </c>
      <c r="M50" s="8">
        <f t="shared" si="4"/>
        <v>1.6216660052276524E-3</v>
      </c>
    </row>
    <row r="51" spans="1:13">
      <c r="A51">
        <v>48</v>
      </c>
      <c r="B51" t="s">
        <v>23</v>
      </c>
      <c r="C51" t="s">
        <v>64</v>
      </c>
      <c r="D51">
        <v>850</v>
      </c>
      <c r="G51" s="9">
        <v>2300</v>
      </c>
      <c r="H51" s="1">
        <v>1</v>
      </c>
      <c r="I51" s="1">
        <f t="shared" si="2"/>
        <v>48</v>
      </c>
      <c r="J51" s="1">
        <f t="shared" si="3"/>
        <v>44160</v>
      </c>
      <c r="K51" s="8">
        <f t="shared" si="0"/>
        <v>0.62337662337662336</v>
      </c>
      <c r="L51" s="8">
        <f t="shared" si="1"/>
        <v>0.10575725644218795</v>
      </c>
      <c r="M51" s="8">
        <f t="shared" si="4"/>
        <v>2.0602062943283414E-3</v>
      </c>
    </row>
    <row r="52" spans="1:13">
      <c r="A52">
        <v>49</v>
      </c>
      <c r="B52" t="s">
        <v>23</v>
      </c>
      <c r="C52" t="s">
        <v>65</v>
      </c>
      <c r="D52">
        <v>950</v>
      </c>
      <c r="G52" s="9">
        <v>2300</v>
      </c>
      <c r="H52" s="1">
        <v>1</v>
      </c>
      <c r="I52" s="1">
        <f t="shared" si="2"/>
        <v>49</v>
      </c>
      <c r="J52" s="1">
        <f t="shared" si="3"/>
        <v>46460</v>
      </c>
      <c r="K52" s="8">
        <f t="shared" si="0"/>
        <v>0.63636363636363635</v>
      </c>
      <c r="L52" s="8">
        <f t="shared" si="1"/>
        <v>0.11126544688188524</v>
      </c>
      <c r="M52" s="8">
        <f t="shared" si="4"/>
        <v>2.0602062943283345E-3</v>
      </c>
    </row>
    <row r="53" spans="1:13">
      <c r="A53">
        <v>50</v>
      </c>
      <c r="B53" t="s">
        <v>23</v>
      </c>
      <c r="C53" t="s">
        <v>66</v>
      </c>
      <c r="D53" s="7">
        <v>2500</v>
      </c>
      <c r="G53" s="9">
        <v>2500</v>
      </c>
      <c r="H53" s="1">
        <v>1</v>
      </c>
      <c r="I53" s="1">
        <f t="shared" si="2"/>
        <v>50</v>
      </c>
      <c r="J53" s="1">
        <f t="shared" si="3"/>
        <v>48960</v>
      </c>
      <c r="K53" s="8">
        <f t="shared" si="0"/>
        <v>0.64935064935064934</v>
      </c>
      <c r="L53" s="8">
        <f t="shared" si="1"/>
        <v>0.11725261040329533</v>
      </c>
      <c r="M53" s="8">
        <f t="shared" si="4"/>
        <v>2.3650073463273996E-3</v>
      </c>
    </row>
    <row r="54" spans="1:13">
      <c r="A54">
        <v>51</v>
      </c>
      <c r="B54" t="s">
        <v>23</v>
      </c>
      <c r="C54" t="s">
        <v>67</v>
      </c>
      <c r="D54" s="7">
        <v>1100</v>
      </c>
      <c r="G54" s="9">
        <v>2500</v>
      </c>
      <c r="H54" s="1">
        <v>1</v>
      </c>
      <c r="I54" s="1">
        <f t="shared" si="2"/>
        <v>51</v>
      </c>
      <c r="J54" s="1">
        <f t="shared" si="3"/>
        <v>51460</v>
      </c>
      <c r="K54" s="8">
        <f t="shared" si="0"/>
        <v>0.66233766233766234</v>
      </c>
      <c r="L54" s="8">
        <f t="shared" si="1"/>
        <v>0.12323977392470543</v>
      </c>
      <c r="M54" s="8">
        <f t="shared" si="4"/>
        <v>2.3650073463273996E-3</v>
      </c>
    </row>
    <row r="55" spans="1:13">
      <c r="A55">
        <v>52</v>
      </c>
      <c r="B55" t="s">
        <v>23</v>
      </c>
      <c r="C55" t="s">
        <v>68</v>
      </c>
      <c r="D55" s="7">
        <v>1600</v>
      </c>
      <c r="G55" s="9">
        <v>2700</v>
      </c>
      <c r="H55" s="1">
        <v>1</v>
      </c>
      <c r="I55" s="1">
        <f t="shared" si="2"/>
        <v>52</v>
      </c>
      <c r="J55" s="1">
        <f t="shared" si="3"/>
        <v>54160</v>
      </c>
      <c r="K55" s="8">
        <f t="shared" si="0"/>
        <v>0.67532467532467533</v>
      </c>
      <c r="L55" s="8">
        <f t="shared" si="1"/>
        <v>0.12970591052782834</v>
      </c>
      <c r="M55" s="8">
        <f t="shared" si="4"/>
        <v>2.6822492575917234E-3</v>
      </c>
    </row>
    <row r="56" spans="1:13">
      <c r="A56">
        <v>53</v>
      </c>
      <c r="B56" t="s">
        <v>23</v>
      </c>
      <c r="C56" t="s">
        <v>69</v>
      </c>
      <c r="D56" s="7">
        <v>5000</v>
      </c>
      <c r="G56" s="9">
        <v>3300</v>
      </c>
      <c r="H56" s="1">
        <v>1</v>
      </c>
      <c r="I56" s="1">
        <f t="shared" si="2"/>
        <v>53</v>
      </c>
      <c r="J56" s="1">
        <f t="shared" si="3"/>
        <v>57460</v>
      </c>
      <c r="K56" s="8">
        <f t="shared" si="0"/>
        <v>0.68831168831168832</v>
      </c>
      <c r="L56" s="8">
        <f t="shared" si="1"/>
        <v>0.13760896637608966</v>
      </c>
      <c r="M56" s="8">
        <f t="shared" si="4"/>
        <v>3.6526362802826035E-3</v>
      </c>
    </row>
    <row r="57" spans="1:13">
      <c r="A57">
        <v>54</v>
      </c>
      <c r="B57" t="s">
        <v>23</v>
      </c>
      <c r="C57" t="s">
        <v>70</v>
      </c>
      <c r="D57" s="7">
        <v>1000</v>
      </c>
      <c r="G57" s="9">
        <v>3500</v>
      </c>
      <c r="H57" s="1">
        <v>1</v>
      </c>
      <c r="I57" s="1">
        <f t="shared" si="2"/>
        <v>54</v>
      </c>
      <c r="J57" s="1">
        <f t="shared" si="3"/>
        <v>60960</v>
      </c>
      <c r="K57" s="8">
        <f t="shared" si="0"/>
        <v>0.70129870129870131</v>
      </c>
      <c r="L57" s="8">
        <f t="shared" si="1"/>
        <v>0.1459909953060638</v>
      </c>
      <c r="M57" s="8">
        <f t="shared" si="4"/>
        <v>3.9823190508122136E-3</v>
      </c>
    </row>
    <row r="58" spans="1:13">
      <c r="A58">
        <v>55</v>
      </c>
      <c r="B58" t="s">
        <v>23</v>
      </c>
      <c r="C58" t="s">
        <v>71</v>
      </c>
      <c r="D58">
        <v>650</v>
      </c>
      <c r="G58" s="9">
        <v>3700</v>
      </c>
      <c r="H58" s="1">
        <v>1</v>
      </c>
      <c r="I58" s="1">
        <f t="shared" si="2"/>
        <v>55</v>
      </c>
      <c r="J58" s="1">
        <f t="shared" si="3"/>
        <v>64660</v>
      </c>
      <c r="K58" s="8">
        <f t="shared" si="0"/>
        <v>0.7142857142857143</v>
      </c>
      <c r="L58" s="8">
        <f t="shared" si="1"/>
        <v>0.15485199731775073</v>
      </c>
      <c r="M58" s="8">
        <f t="shared" si="4"/>
        <v>4.3182222509744184E-3</v>
      </c>
    </row>
    <row r="59" spans="1:13">
      <c r="A59">
        <v>56</v>
      </c>
      <c r="B59" t="s">
        <v>23</v>
      </c>
      <c r="C59" t="s">
        <v>72</v>
      </c>
      <c r="D59">
        <v>750</v>
      </c>
      <c r="G59" s="9">
        <v>3800</v>
      </c>
      <c r="H59" s="1">
        <v>1</v>
      </c>
      <c r="I59" s="1">
        <f t="shared" si="2"/>
        <v>56</v>
      </c>
      <c r="J59" s="1">
        <f t="shared" si="3"/>
        <v>68460</v>
      </c>
      <c r="K59" s="8">
        <f t="shared" si="0"/>
        <v>0.72727272727272729</v>
      </c>
      <c r="L59" s="8">
        <f t="shared" si="1"/>
        <v>0.1639524858702941</v>
      </c>
      <c r="M59" s="8">
        <f t="shared" si="4"/>
        <v>4.4892840658718597E-3</v>
      </c>
    </row>
    <row r="60" spans="1:13">
      <c r="A60">
        <v>57</v>
      </c>
      <c r="B60" t="s">
        <v>23</v>
      </c>
      <c r="C60" t="s">
        <v>73</v>
      </c>
      <c r="D60" s="7">
        <v>1300</v>
      </c>
      <c r="G60" s="9">
        <v>4000</v>
      </c>
      <c r="H60" s="1">
        <v>1</v>
      </c>
      <c r="I60" s="1">
        <f t="shared" si="2"/>
        <v>57</v>
      </c>
      <c r="J60" s="1">
        <f t="shared" si="3"/>
        <v>72460</v>
      </c>
      <c r="K60" s="8">
        <f t="shared" si="0"/>
        <v>0.74025974025974028</v>
      </c>
      <c r="L60" s="8">
        <f t="shared" si="1"/>
        <v>0.17353194750455025</v>
      </c>
      <c r="M60" s="8">
        <f t="shared" si="4"/>
        <v>4.8376281252993508E-3</v>
      </c>
    </row>
    <row r="61" spans="1:13">
      <c r="A61">
        <v>58</v>
      </c>
      <c r="B61" t="s">
        <v>23</v>
      </c>
      <c r="C61" t="s">
        <v>74</v>
      </c>
      <c r="D61">
        <v>600</v>
      </c>
      <c r="G61" s="9">
        <v>4200</v>
      </c>
      <c r="H61" s="1">
        <v>1</v>
      </c>
      <c r="I61" s="1">
        <f t="shared" si="2"/>
        <v>58</v>
      </c>
      <c r="J61" s="1">
        <f t="shared" si="3"/>
        <v>76660</v>
      </c>
      <c r="K61" s="8">
        <f t="shared" si="0"/>
        <v>0.75324675324675328</v>
      </c>
      <c r="L61" s="8">
        <f t="shared" si="1"/>
        <v>0.18359038222051921</v>
      </c>
      <c r="M61" s="8">
        <f t="shared" si="4"/>
        <v>5.1921926143594921E-3</v>
      </c>
    </row>
    <row r="62" spans="1:13">
      <c r="A62">
        <v>59</v>
      </c>
      <c r="B62" t="s">
        <v>23</v>
      </c>
      <c r="C62" t="s">
        <v>75</v>
      </c>
      <c r="D62">
        <v>800</v>
      </c>
      <c r="G62" s="9">
        <v>4300</v>
      </c>
      <c r="H62" s="1">
        <v>1</v>
      </c>
      <c r="I62" s="1">
        <f t="shared" si="2"/>
        <v>59</v>
      </c>
      <c r="J62" s="1">
        <f t="shared" si="3"/>
        <v>80960</v>
      </c>
      <c r="K62" s="8">
        <f t="shared" si="0"/>
        <v>0.76623376623376627</v>
      </c>
      <c r="L62" s="8">
        <f t="shared" si="1"/>
        <v>0.19388830347734456</v>
      </c>
      <c r="M62" s="8">
        <f t="shared" si="4"/>
        <v>5.37258507370586E-3</v>
      </c>
    </row>
    <row r="63" spans="1:13">
      <c r="A63">
        <v>60</v>
      </c>
      <c r="B63" t="s">
        <v>23</v>
      </c>
      <c r="C63" t="s">
        <v>76</v>
      </c>
      <c r="D63" s="7">
        <v>19500</v>
      </c>
      <c r="G63" s="9">
        <v>4900</v>
      </c>
      <c r="H63" s="1">
        <v>1</v>
      </c>
      <c r="I63" s="1">
        <f t="shared" si="2"/>
        <v>60</v>
      </c>
      <c r="J63" s="1">
        <f t="shared" si="3"/>
        <v>85860</v>
      </c>
      <c r="K63" s="8">
        <f t="shared" si="0"/>
        <v>0.77922077922077926</v>
      </c>
      <c r="L63" s="8">
        <f t="shared" si="1"/>
        <v>0.20562314397930836</v>
      </c>
      <c r="M63" s="8">
        <f t="shared" si="4"/>
        <v>6.4736011186820597E-3</v>
      </c>
    </row>
    <row r="64" spans="1:13">
      <c r="A64">
        <v>61</v>
      </c>
      <c r="B64" t="s">
        <v>23</v>
      </c>
      <c r="C64" t="s">
        <v>77</v>
      </c>
      <c r="D64" s="7">
        <v>60000</v>
      </c>
      <c r="G64" s="9">
        <v>5000</v>
      </c>
      <c r="H64" s="1">
        <v>1</v>
      </c>
      <c r="I64" s="1">
        <f t="shared" si="2"/>
        <v>61</v>
      </c>
      <c r="J64" s="1">
        <f t="shared" si="3"/>
        <v>90860</v>
      </c>
      <c r="K64" s="8">
        <f t="shared" si="0"/>
        <v>0.79220779220779225</v>
      </c>
      <c r="L64" s="8">
        <f t="shared" si="1"/>
        <v>0.21759747102212856</v>
      </c>
      <c r="M64" s="8">
        <f t="shared" si="4"/>
        <v>6.6602140076610639E-3</v>
      </c>
    </row>
    <row r="65" spans="1:13">
      <c r="A65">
        <v>62</v>
      </c>
      <c r="B65" t="s">
        <v>23</v>
      </c>
      <c r="C65" t="s">
        <v>78</v>
      </c>
      <c r="D65">
        <v>500</v>
      </c>
      <c r="G65" s="9">
        <v>8600</v>
      </c>
      <c r="H65" s="1">
        <v>1</v>
      </c>
      <c r="I65" s="1">
        <f t="shared" si="2"/>
        <v>62</v>
      </c>
      <c r="J65" s="1">
        <f t="shared" si="3"/>
        <v>99460</v>
      </c>
      <c r="K65" s="8">
        <f t="shared" si="0"/>
        <v>0.80519480519480524</v>
      </c>
      <c r="L65" s="8">
        <f t="shared" si="1"/>
        <v>0.2381933135357793</v>
      </c>
      <c r="M65" s="8">
        <f t="shared" si="4"/>
        <v>1.3490245744293056E-2</v>
      </c>
    </row>
    <row r="66" spans="1:13">
      <c r="A66">
        <v>63</v>
      </c>
      <c r="B66" t="s">
        <v>23</v>
      </c>
      <c r="C66" t="s">
        <v>79</v>
      </c>
      <c r="D66" s="7">
        <v>1500</v>
      </c>
      <c r="G66" s="9">
        <v>8800</v>
      </c>
      <c r="H66" s="1">
        <v>1</v>
      </c>
      <c r="I66" s="1">
        <f t="shared" si="2"/>
        <v>63</v>
      </c>
      <c r="J66" s="1">
        <f t="shared" si="3"/>
        <v>108260</v>
      </c>
      <c r="K66" s="8">
        <f t="shared" si="0"/>
        <v>0.81818181818181823</v>
      </c>
      <c r="L66" s="8">
        <f t="shared" si="1"/>
        <v>0.25926812913114283</v>
      </c>
      <c r="M66" s="8">
        <f t="shared" si="4"/>
        <v>1.3875912381516364E-2</v>
      </c>
    </row>
    <row r="67" spans="1:13">
      <c r="A67">
        <v>64</v>
      </c>
      <c r="B67" t="s">
        <v>23</v>
      </c>
      <c r="C67" t="s">
        <v>80</v>
      </c>
      <c r="D67">
        <v>900</v>
      </c>
      <c r="G67" s="9">
        <v>9000</v>
      </c>
      <c r="H67" s="1">
        <v>1</v>
      </c>
      <c r="I67" s="1">
        <f t="shared" si="2"/>
        <v>64</v>
      </c>
      <c r="J67" s="1">
        <f t="shared" si="3"/>
        <v>117260</v>
      </c>
      <c r="K67" s="8">
        <f t="shared" si="0"/>
        <v>0.83116883116883122</v>
      </c>
      <c r="L67" s="8">
        <f t="shared" si="1"/>
        <v>0.28082191780821919</v>
      </c>
      <c r="M67" s="8">
        <f t="shared" si="4"/>
        <v>1.4267799448372309E-2</v>
      </c>
    </row>
    <row r="68" spans="1:13">
      <c r="A68">
        <v>65</v>
      </c>
      <c r="B68" t="s">
        <v>23</v>
      </c>
      <c r="C68" t="s">
        <v>81</v>
      </c>
      <c r="D68">
        <v>520</v>
      </c>
      <c r="G68" s="9">
        <v>9100</v>
      </c>
      <c r="H68" s="1">
        <v>1</v>
      </c>
      <c r="I68" s="1">
        <f t="shared" si="2"/>
        <v>65</v>
      </c>
      <c r="J68" s="1">
        <f t="shared" si="3"/>
        <v>126360</v>
      </c>
      <c r="K68" s="8">
        <f t="shared" si="0"/>
        <v>0.8441558441558441</v>
      </c>
      <c r="L68" s="8">
        <f t="shared" si="1"/>
        <v>0.30261519302615192</v>
      </c>
      <c r="M68" s="8">
        <f t="shared" si="4"/>
        <v>1.4466853196616586E-2</v>
      </c>
    </row>
    <row r="69" spans="1:13">
      <c r="A69">
        <v>66</v>
      </c>
      <c r="B69" t="s">
        <v>23</v>
      </c>
      <c r="C69" t="s">
        <v>82</v>
      </c>
      <c r="D69">
        <v>700</v>
      </c>
      <c r="G69" s="9">
        <v>10000</v>
      </c>
      <c r="H69" s="1">
        <v>1</v>
      </c>
      <c r="I69" s="1">
        <f t="shared" si="2"/>
        <v>66</v>
      </c>
      <c r="J69" s="1">
        <f t="shared" si="3"/>
        <v>136360</v>
      </c>
      <c r="K69" s="8">
        <f t="shared" ref="K69:K80" si="5">I69/$I$80</f>
        <v>0.8571428571428571</v>
      </c>
      <c r="L69" s="8">
        <f t="shared" ref="L69:L80" si="6">J69/$J$80</f>
        <v>0.32656384711179232</v>
      </c>
      <c r="M69" s="8">
        <f t="shared" si="4"/>
        <v>1.6286328864162036E-2</v>
      </c>
    </row>
    <row r="70" spans="1:13">
      <c r="A70">
        <v>67</v>
      </c>
      <c r="B70" t="s">
        <v>23</v>
      </c>
      <c r="C70" t="s">
        <v>83</v>
      </c>
      <c r="D70" s="7">
        <v>1300</v>
      </c>
      <c r="G70" s="9">
        <v>10500</v>
      </c>
      <c r="H70" s="1">
        <v>1</v>
      </c>
      <c r="I70" s="1">
        <f t="shared" ref="I70:I80" si="7">I69+H70</f>
        <v>67</v>
      </c>
      <c r="J70" s="1">
        <f t="shared" ref="J70:J80" si="8">J69+G70</f>
        <v>146860</v>
      </c>
      <c r="K70" s="8">
        <f t="shared" si="5"/>
        <v>0.87012987012987009</v>
      </c>
      <c r="L70" s="8">
        <f t="shared" si="6"/>
        <v>0.35170993390171473</v>
      </c>
      <c r="M70" s="8">
        <f t="shared" ref="M70:M80" si="9">K69*L70-L69*K70</f>
        <v>1.7312699753546601E-2</v>
      </c>
    </row>
    <row r="71" spans="1:13">
      <c r="A71">
        <v>68</v>
      </c>
      <c r="B71" t="s">
        <v>23</v>
      </c>
      <c r="C71" t="s">
        <v>84</v>
      </c>
      <c r="D71">
        <v>550</v>
      </c>
      <c r="G71" s="9">
        <v>14000</v>
      </c>
      <c r="H71" s="1">
        <v>1</v>
      </c>
      <c r="I71" s="1">
        <f t="shared" si="7"/>
        <v>68</v>
      </c>
      <c r="J71" s="1">
        <f t="shared" si="8"/>
        <v>160860</v>
      </c>
      <c r="K71" s="8">
        <f t="shared" si="5"/>
        <v>0.88311688311688308</v>
      </c>
      <c r="L71" s="8">
        <f t="shared" si="6"/>
        <v>0.38523804962161129</v>
      </c>
      <c r="M71" s="8">
        <f t="shared" si="9"/>
        <v>2.4606153497809757E-2</v>
      </c>
    </row>
    <row r="72" spans="1:13">
      <c r="A72">
        <v>69</v>
      </c>
      <c r="B72" t="s">
        <v>23</v>
      </c>
      <c r="C72" t="s">
        <v>85</v>
      </c>
      <c r="D72" s="7">
        <v>10500</v>
      </c>
      <c r="G72" s="9">
        <v>15000</v>
      </c>
      <c r="H72" s="1">
        <v>1</v>
      </c>
      <c r="I72" s="1">
        <f t="shared" si="7"/>
        <v>69</v>
      </c>
      <c r="J72" s="1">
        <f t="shared" si="8"/>
        <v>175860</v>
      </c>
      <c r="K72" s="8">
        <f t="shared" si="5"/>
        <v>0.89610389610389607</v>
      </c>
      <c r="L72" s="8">
        <f t="shared" si="6"/>
        <v>0.42116103075007183</v>
      </c>
      <c r="M72" s="8">
        <f t="shared" si="9"/>
        <v>2.6721099572905249E-2</v>
      </c>
    </row>
    <row r="73" spans="1:13">
      <c r="A73">
        <v>70</v>
      </c>
      <c r="B73" t="s">
        <v>23</v>
      </c>
      <c r="C73" t="s">
        <v>86</v>
      </c>
      <c r="D73" s="7">
        <v>1300</v>
      </c>
      <c r="G73" s="9">
        <v>16000</v>
      </c>
      <c r="H73" s="1">
        <v>1</v>
      </c>
      <c r="I73" s="1">
        <f t="shared" si="7"/>
        <v>70</v>
      </c>
      <c r="J73" s="1">
        <f t="shared" si="8"/>
        <v>191860</v>
      </c>
      <c r="K73" s="8">
        <f t="shared" si="5"/>
        <v>0.90909090909090906</v>
      </c>
      <c r="L73" s="8">
        <f t="shared" si="6"/>
        <v>0.45947887728709647</v>
      </c>
      <c r="M73" s="8">
        <f t="shared" si="9"/>
        <v>2.8867147796164006E-2</v>
      </c>
    </row>
    <row r="74" spans="1:13">
      <c r="A74">
        <v>71</v>
      </c>
      <c r="B74" t="s">
        <v>23</v>
      </c>
      <c r="C74" t="s">
        <v>87</v>
      </c>
      <c r="D74">
        <v>850</v>
      </c>
      <c r="G74" s="9">
        <v>17000</v>
      </c>
      <c r="H74" s="1">
        <v>1</v>
      </c>
      <c r="I74" s="1">
        <f t="shared" si="7"/>
        <v>71</v>
      </c>
      <c r="J74" s="1">
        <f t="shared" si="8"/>
        <v>208860</v>
      </c>
      <c r="K74" s="8">
        <f t="shared" si="5"/>
        <v>0.92207792207792205</v>
      </c>
      <c r="L74" s="8">
        <f t="shared" si="6"/>
        <v>0.50019158923268514</v>
      </c>
      <c r="M74" s="8">
        <f t="shared" si="9"/>
        <v>3.104429816758586E-2</v>
      </c>
    </row>
    <row r="75" spans="1:13">
      <c r="A75">
        <v>72</v>
      </c>
      <c r="B75" t="s">
        <v>23</v>
      </c>
      <c r="C75" t="s">
        <v>88</v>
      </c>
      <c r="D75">
        <v>600</v>
      </c>
      <c r="G75" s="9">
        <v>18200</v>
      </c>
      <c r="H75" s="1">
        <v>1</v>
      </c>
      <c r="I75" s="1">
        <f t="shared" si="7"/>
        <v>72</v>
      </c>
      <c r="J75" s="1">
        <f t="shared" si="8"/>
        <v>227060</v>
      </c>
      <c r="K75" s="8">
        <f t="shared" si="5"/>
        <v>0.93506493506493504</v>
      </c>
      <c r="L75" s="8">
        <f t="shared" si="6"/>
        <v>0.5437781396685506</v>
      </c>
      <c r="M75" s="8">
        <f t="shared" si="9"/>
        <v>3.3694201191087791E-2</v>
      </c>
    </row>
    <row r="76" spans="1:13">
      <c r="A76">
        <v>73</v>
      </c>
      <c r="B76" t="s">
        <v>23</v>
      </c>
      <c r="C76" t="s">
        <v>89</v>
      </c>
      <c r="D76">
        <v>530</v>
      </c>
      <c r="G76" s="9">
        <v>19500</v>
      </c>
      <c r="H76" s="1">
        <v>1</v>
      </c>
      <c r="I76" s="1">
        <f t="shared" si="7"/>
        <v>73</v>
      </c>
      <c r="J76" s="1">
        <f t="shared" si="8"/>
        <v>246560</v>
      </c>
      <c r="K76" s="8">
        <f t="shared" si="5"/>
        <v>0.94805194805194803</v>
      </c>
      <c r="L76" s="8">
        <f t="shared" si="6"/>
        <v>0.59047801513554943</v>
      </c>
      <c r="M76" s="8">
        <f t="shared" si="9"/>
        <v>3.6605362259160557E-2</v>
      </c>
    </row>
    <row r="77" spans="1:13">
      <c r="A77">
        <v>74</v>
      </c>
      <c r="B77" t="s">
        <v>23</v>
      </c>
      <c r="C77" t="s">
        <v>90</v>
      </c>
      <c r="D77">
        <v>300</v>
      </c>
      <c r="G77" s="9">
        <v>27000</v>
      </c>
      <c r="H77" s="1">
        <v>1</v>
      </c>
      <c r="I77" s="1">
        <f t="shared" si="7"/>
        <v>74</v>
      </c>
      <c r="J77" s="1">
        <f t="shared" si="8"/>
        <v>273560</v>
      </c>
      <c r="K77" s="8">
        <f t="shared" si="5"/>
        <v>0.96103896103896103</v>
      </c>
      <c r="L77" s="8">
        <f t="shared" si="6"/>
        <v>0.65513938116677839</v>
      </c>
      <c r="M77" s="8">
        <f t="shared" si="9"/>
        <v>5.3633788378495639E-2</v>
      </c>
    </row>
    <row r="78" spans="1:13">
      <c r="A78">
        <v>75</v>
      </c>
      <c r="B78" t="s">
        <v>23</v>
      </c>
      <c r="C78" t="s">
        <v>91</v>
      </c>
      <c r="D78" s="7">
        <v>4200</v>
      </c>
      <c r="G78" s="9">
        <v>34000</v>
      </c>
      <c r="H78" s="1">
        <v>1</v>
      </c>
      <c r="I78" s="1">
        <f t="shared" si="7"/>
        <v>75</v>
      </c>
      <c r="J78" s="1">
        <f t="shared" si="8"/>
        <v>307560</v>
      </c>
      <c r="K78" s="8">
        <f t="shared" si="5"/>
        <v>0.97402597402597402</v>
      </c>
      <c r="L78" s="8">
        <f t="shared" si="6"/>
        <v>0.73656480505795574</v>
      </c>
      <c r="M78" s="8">
        <f t="shared" si="9"/>
        <v>6.9744701127017472E-2</v>
      </c>
    </row>
    <row r="79" spans="1:13">
      <c r="A79">
        <v>76</v>
      </c>
      <c r="B79" t="s">
        <v>23</v>
      </c>
      <c r="C79" t="s">
        <v>92</v>
      </c>
      <c r="D79">
        <v>600</v>
      </c>
      <c r="G79" s="9">
        <v>50000</v>
      </c>
      <c r="H79" s="1">
        <v>1</v>
      </c>
      <c r="I79" s="1">
        <f t="shared" si="7"/>
        <v>76</v>
      </c>
      <c r="J79" s="1">
        <f t="shared" si="8"/>
        <v>357560</v>
      </c>
      <c r="K79" s="8">
        <f t="shared" si="5"/>
        <v>0.98701298701298701</v>
      </c>
      <c r="L79" s="8">
        <f t="shared" si="6"/>
        <v>0.85630807548615773</v>
      </c>
      <c r="M79" s="8">
        <f t="shared" si="9"/>
        <v>0.10706727892282064</v>
      </c>
    </row>
    <row r="80" spans="1:13" ht="19.5" thickBot="1">
      <c r="A80">
        <v>77</v>
      </c>
      <c r="B80" t="s">
        <v>23</v>
      </c>
      <c r="C80" t="s">
        <v>93</v>
      </c>
      <c r="D80" s="7">
        <v>9100</v>
      </c>
      <c r="G80" s="9">
        <v>60000</v>
      </c>
      <c r="H80" s="1">
        <v>1</v>
      </c>
      <c r="I80" s="1">
        <f t="shared" si="7"/>
        <v>77</v>
      </c>
      <c r="J80" s="1">
        <f t="shared" si="8"/>
        <v>417560</v>
      </c>
      <c r="K80" s="8">
        <f t="shared" si="5"/>
        <v>1</v>
      </c>
      <c r="L80" s="10">
        <f t="shared" si="6"/>
        <v>1</v>
      </c>
      <c r="M80" s="10">
        <f t="shared" si="9"/>
        <v>0.13070491152682928</v>
      </c>
    </row>
    <row r="81" spans="12:13" ht="19.5" thickBot="1">
      <c r="L81" s="12" t="s">
        <v>95</v>
      </c>
      <c r="M81" s="11">
        <f>SUM(M5:M80)</f>
        <v>0.70575190687270373</v>
      </c>
    </row>
  </sheetData>
  <sortState xmlns:xlrd2="http://schemas.microsoft.com/office/spreadsheetml/2017/richdata2" ref="G4:G80">
    <sortCondition ref="G4:G80"/>
  </sortState>
  <mergeCells count="1">
    <mergeCell ref="A1:E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375F-7D4A-4193-A0B5-FBC18B671F8B}">
  <dimension ref="A1"/>
  <sheetViews>
    <sheetView tabSelected="1" workbookViewId="0">
      <selection activeCell="P4" sqref="P4"/>
    </sheetView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練習問題1</vt:lpstr>
      <vt:lpstr>練習問題１解答</vt:lpstr>
      <vt:lpstr>練習問題２</vt:lpstr>
      <vt:lpstr>練習問題２解答</vt:lpstr>
      <vt:lpstr>レポート課題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精彦</dc:creator>
  <cp:lastModifiedBy>精彦 松尾</cp:lastModifiedBy>
  <dcterms:created xsi:type="dcterms:W3CDTF">2023-11-06T02:07:29Z</dcterms:created>
  <dcterms:modified xsi:type="dcterms:W3CDTF">2024-01-22T03:49:31Z</dcterms:modified>
</cp:coreProperties>
</file>